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no\Downloads\"/>
    </mc:Choice>
  </mc:AlternateContent>
  <xr:revisionPtr revIDLastSave="0" documentId="13_ncr:1_{00EC3720-9CA6-4992-9F3E-77C4AFA19FA1}" xr6:coauthVersionLast="47" xr6:coauthVersionMax="47" xr10:uidLastSave="{00000000-0000-0000-0000-000000000000}"/>
  <bookViews>
    <workbookView xWindow="28680" yWindow="285" windowWidth="25440" windowHeight="15270" xr2:uid="{21232BCB-C209-4BBB-8020-22471DC9F109}"/>
  </bookViews>
  <sheets>
    <sheet name="INSTRUCTIONS" sheetId="6" r:id="rId1"/>
    <sheet name="SIGN OFF" sheetId="7" r:id="rId2"/>
    <sheet name="PURCHASED" sheetId="9" r:id="rId3"/>
    <sheet name="USED" sheetId="10" r:id="rId4"/>
    <sheet name="RINGS" sheetId="11" r:id="rId5"/>
    <sheet name="DEATHS" sheetId="12" r:id="rId6"/>
    <sheet name="Sheet1" sheetId="13" state="hidden" r:id="rId7"/>
  </sheets>
  <definedNames>
    <definedName name="_xlnm.Print_Area" localSheetId="0">INSTRUCTIONS!$A$1:$A$18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9" l="1"/>
  <c r="H7" i="7" s="1"/>
  <c r="E2" i="11"/>
  <c r="P3" i="10"/>
  <c r="O3" i="10"/>
  <c r="H10" i="7" s="1"/>
  <c r="N3" i="10"/>
  <c r="L6" i="10"/>
  <c r="D12" i="7" s="1"/>
  <c r="L5" i="10"/>
  <c r="D11" i="7" s="1"/>
  <c r="L4" i="10"/>
  <c r="D10" i="7" s="1"/>
  <c r="M3" i="10"/>
  <c r="O2" i="10"/>
  <c r="F153" i="10"/>
  <c r="H4" i="7"/>
  <c r="C26" i="9"/>
  <c r="D7" i="7" s="1"/>
  <c r="C28" i="9"/>
  <c r="D9" i="7" s="1"/>
  <c r="C27" i="9"/>
  <c r="D8" i="7" s="1"/>
  <c r="D6" i="7"/>
  <c r="D5" i="7"/>
  <c r="D4" i="7"/>
  <c r="F4" i="7"/>
  <c r="D25" i="9"/>
  <c r="F7" i="7" s="1"/>
  <c r="E25" i="9"/>
  <c r="G7" i="7" s="1"/>
  <c r="G4" i="7"/>
  <c r="D153" i="10"/>
  <c r="F10" i="7" s="1"/>
  <c r="E153" i="10"/>
  <c r="G10" i="7" s="1"/>
  <c r="G153" i="10"/>
  <c r="C153" i="10"/>
  <c r="B60" i="11"/>
  <c r="F13" i="7" l="1"/>
  <c r="D13" i="7"/>
  <c r="G13" i="7"/>
  <c r="H13" i="7"/>
  <c r="D14" i="7"/>
  <c r="D15" i="7"/>
</calcChain>
</file>

<file path=xl/sharedStrings.xml><?xml version="1.0" encoding="utf-8"?>
<sst xmlns="http://schemas.openxmlformats.org/spreadsheetml/2006/main" count="88" uniqueCount="77">
  <si>
    <t>Electronic Drug Record for Velvet Removal</t>
  </si>
  <si>
    <t>Fill this form out in the same way that you would for your paper Drug Record Book, for each drug purchase and velvet removal session.</t>
  </si>
  <si>
    <t>How to complete this form:</t>
  </si>
  <si>
    <r>
      <t xml:space="preserve">1. Enter your velvetting details and the total number of each breed of deer you will velvet in the </t>
    </r>
    <r>
      <rPr>
        <b/>
        <sz val="11"/>
        <color theme="1"/>
        <rFont val="Calibri"/>
        <family val="2"/>
        <scheme val="minor"/>
      </rPr>
      <t>SIGN OFF</t>
    </r>
    <r>
      <rPr>
        <sz val="11"/>
        <color theme="1"/>
        <rFont val="Calibri"/>
        <family val="2"/>
        <scheme val="minor"/>
      </rPr>
      <t xml:space="preserve"> tab</t>
    </r>
  </si>
  <si>
    <r>
      <t xml:space="preserve">4. Enter the date and number of spikers treated for each NaturO ring session you do, under the </t>
    </r>
    <r>
      <rPr>
        <b/>
        <sz val="11"/>
        <color theme="1"/>
        <rFont val="Calibri"/>
        <family val="2"/>
        <scheme val="minor"/>
      </rPr>
      <t>RINGS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</si>
  <si>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5. Enter the date and details of any stag deaths or unusual reactions, under the </t>
    </r>
    <r>
      <rPr>
        <b/>
        <sz val="11"/>
        <color theme="1"/>
        <rFont val="Calibri"/>
        <family val="2"/>
        <scheme val="minor"/>
      </rPr>
      <t>DEATHS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</si>
  <si>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6. If you are not certified for a drug/technique or did not use it during a velvetting session, </t>
    </r>
    <r>
      <rPr>
        <b/>
        <sz val="11"/>
        <color theme="1"/>
        <rFont val="Calibri"/>
        <family val="2"/>
        <scheme val="minor"/>
      </rPr>
      <t>leave the space blank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</si>
  <si>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The spreadsheet will automatically calculate how much drug you purchased and used, and display this as a running total in the </t>
    </r>
    <r>
      <rPr>
        <b/>
        <sz val="11"/>
        <color theme="1"/>
        <rFont val="Calibri"/>
        <family val="2"/>
        <scheme val="minor"/>
      </rPr>
      <t>SIGN OFF</t>
    </r>
    <r>
      <rPr>
        <sz val="11"/>
        <color theme="1"/>
        <rFont val="Calibri"/>
        <family val="2"/>
        <scheme val="minor"/>
      </rPr>
      <t xml:space="preserve"> tab.</t>
    </r>
  </si>
  <si>
    <r>
      <rPr>
        <b/>
        <i/>
        <sz val="11"/>
        <color theme="1"/>
        <rFont val="Calibri"/>
        <family val="2"/>
        <scheme val="minor"/>
      </rPr>
      <t>Note:</t>
    </r>
    <r>
      <rPr>
        <i/>
        <sz val="11"/>
        <color theme="1"/>
        <rFont val="Calibri"/>
        <family val="2"/>
        <scheme val="minor"/>
      </rPr>
      <t xml:space="preserve"> A mililitre (ml) is 1/1000 of a litre. 1 litre = 1000 mls.</t>
    </r>
  </si>
  <si>
    <t>Print out and send (or email) to your Supervising Veterinarian before March 31st.</t>
  </si>
  <si>
    <t>Annual Summary</t>
  </si>
  <si>
    <t>Stag Numbers</t>
  </si>
  <si>
    <t>Local (ml)</t>
  </si>
  <si>
    <t>Xylazine (ml)</t>
  </si>
  <si>
    <t>Reversal (ml)</t>
  </si>
  <si>
    <t>Breed</t>
  </si>
  <si>
    <t>No of spikers</t>
  </si>
  <si>
    <t>No. of older animals</t>
  </si>
  <si>
    <t>Purchased</t>
  </si>
  <si>
    <t>Used</t>
  </si>
  <si>
    <t>Balance</t>
  </si>
  <si>
    <t>For Supervising Vet Use Only</t>
  </si>
  <si>
    <t>VELVETTER DETAILS</t>
  </si>
  <si>
    <t>Client Name:</t>
  </si>
  <si>
    <t>Veterinarian Name:</t>
  </si>
  <si>
    <t>Farm Name:</t>
  </si>
  <si>
    <t>Practice Name:</t>
  </si>
  <si>
    <t>Farm Address:</t>
  </si>
  <si>
    <t>Velvet Prog No:</t>
  </si>
  <si>
    <t>Certification Type:</t>
  </si>
  <si>
    <t>I have reviewed the details given in this spreadsheet and believe they are correct.</t>
  </si>
  <si>
    <t>(e.g. local only)</t>
  </si>
  <si>
    <t>I have received all unused drugs from the client.</t>
  </si>
  <si>
    <t>I believe all stags were velvetted by the client according to NVSB requirements.</t>
  </si>
  <si>
    <t>Date of reconciliation:</t>
  </si>
  <si>
    <t>Vet signature:</t>
  </si>
  <si>
    <t>(copy &amp; paste)</t>
  </si>
  <si>
    <t>Date</t>
  </si>
  <si>
    <t>Xylazine %</t>
  </si>
  <si>
    <t>TOTAL</t>
  </si>
  <si>
    <t>DRUGS USED</t>
  </si>
  <si>
    <t>Xylazine %      2, 5 or 10%</t>
  </si>
  <si>
    <t>Xylazine used      (ml)</t>
  </si>
  <si>
    <t>Reversal used      (ml)</t>
  </si>
  <si>
    <t>Local used             (ml)</t>
  </si>
  <si>
    <t>No. of stags velvetted</t>
  </si>
  <si>
    <t>Stag age</t>
  </si>
  <si>
    <t>RUNNING TOTAL</t>
  </si>
  <si>
    <t>Stags Velvetted</t>
  </si>
  <si>
    <t>NATURO RINGS</t>
  </si>
  <si>
    <t>Number of spikers treated</t>
  </si>
  <si>
    <t>UNUSUAL REACTIONS/STAG DEATHS</t>
  </si>
  <si>
    <t>Enter the date and details below</t>
  </si>
  <si>
    <t>Details</t>
  </si>
  <si>
    <t>Local Anesthetic</t>
  </si>
  <si>
    <t>Chemical  Restraint</t>
  </si>
  <si>
    <r>
      <t>NaturO</t>
    </r>
    <r>
      <rPr>
        <vertAlign val="superscript"/>
        <sz val="11"/>
        <color theme="1"/>
        <rFont val="Calibri"/>
        <family val="2"/>
        <scheme val="minor"/>
      </rPr>
      <t>TM</t>
    </r>
    <r>
      <rPr>
        <sz val="11"/>
        <color theme="1"/>
        <rFont val="Calibri"/>
        <family val="2"/>
        <scheme val="minor"/>
      </rPr>
      <t xml:space="preserve"> rings</t>
    </r>
  </si>
  <si>
    <t xml:space="preserve">Select Certification Type </t>
  </si>
  <si>
    <t>Xylazine purchased (ml)</t>
  </si>
  <si>
    <t>Reversal purchased (ml)</t>
  </si>
  <si>
    <t>Local purchased (ml)</t>
  </si>
  <si>
    <t>Select Xylazine %</t>
  </si>
  <si>
    <t>Lignocaine (ml)</t>
  </si>
  <si>
    <t>DRUGS PURCHASED/CARRIED OVER</t>
  </si>
  <si>
    <t>Carry over from Previous Season</t>
  </si>
  <si>
    <t>Carried Over</t>
  </si>
  <si>
    <t>TOTAL PURCHASED</t>
  </si>
  <si>
    <t>NaturO Rings</t>
  </si>
  <si>
    <t>NaturO rings</t>
  </si>
  <si>
    <t>For NSVSB Auditor Use:</t>
  </si>
  <si>
    <t>Audit Date:</t>
  </si>
  <si>
    <t>Auditor Signature:</t>
  </si>
  <si>
    <t>Auditor Name:</t>
  </si>
  <si>
    <r>
      <t xml:space="preserve">2. Enter the date and amount of each drug carried over and purchased in the columns on the </t>
    </r>
    <r>
      <rPr>
        <b/>
        <sz val="11"/>
        <color theme="1"/>
        <rFont val="Calibri"/>
        <family val="2"/>
        <scheme val="minor"/>
      </rPr>
      <t>PURCHASED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</si>
  <si>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3. Enter the date, amount of each drug used, along with stag numbers, age  and VelTrak Tags Numbers in the columns on the </t>
    </r>
    <r>
      <rPr>
        <b/>
        <sz val="11"/>
        <color theme="1"/>
        <rFont val="Calibri"/>
        <family val="2"/>
        <scheme val="minor"/>
      </rPr>
      <t>USED</t>
    </r>
    <r>
      <rPr>
        <sz val="11"/>
        <color theme="1"/>
        <rFont val="Calibri"/>
        <family val="2"/>
        <scheme val="minor"/>
      </rPr>
      <t xml:space="preserve"> tab.</t>
    </r>
  </si>
  <si>
    <t>7. If you are Audited by an NVSB Auditor, please either email or print a copy to your auditor for them to sign and return a copy to you.</t>
  </si>
  <si>
    <r>
      <t xml:space="preserve">VelTrak Tags                                 </t>
    </r>
    <r>
      <rPr>
        <i/>
        <sz val="11"/>
        <color theme="1"/>
        <rFont val="Calibri"/>
        <family val="2"/>
        <scheme val="minor"/>
      </rPr>
      <t>(enter starting and ending tag numbers)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</si>
</sst>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3" borderId="5" xfId="0" applyFill="1" applyBorder="1"/>
    <xf numFmtId="0" fontId="0" fillId="3" borderId="10" xfId="0" applyFill="1" applyBorder="1"/>
    <xf numFmtId="0" fontId="3" fillId="3" borderId="10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0" fontId="1" fillId="3" borderId="10" xfId="0" applyFont="1" applyFill="1" applyBorder="1"/>
    <xf numFmtId="14" fontId="0" fillId="3" borderId="10" xfId="0" applyNumberFormat="1" applyFill="1" applyBorder="1"/>
    <xf numFmtId="9" fontId="0" fillId="3" borderId="10" xfId="0" applyNumberFormat="1" applyFill="1" applyBorder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0" fontId="0" fillId="4" borderId="10" xfId="0" applyFill="1" applyBorder="1"/>
    <xf numFmtId="0" fontId="1" fillId="2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14" fontId="0" fillId="2" borderId="0" xfId="0" applyNumberFormat="1" applyFill="1"/>
    <xf numFmtId="0" fontId="2" fillId="3" borderId="10" xfId="0" applyFont="1" applyFill="1" applyBorder="1" applyAlignment="1">
      <alignment horizontal="center" vertical="center"/>
    </xf>
    <xf numFmtId="0" fontId="0" fillId="3" borderId="11" xfId="0" applyFill="1" applyBorder="1"/>
    <xf numFmtId="0" fontId="4" fillId="3" borderId="11" xfId="0" applyFont="1" applyFill="1" applyBorder="1"/>
    <xf numFmtId="0" fontId="3" fillId="3" borderId="11" xfId="0" applyFont="1" applyFill="1" applyBorder="1"/>
    <xf numFmtId="0" fontId="5" fillId="3" borderId="12" xfId="0" applyFont="1" applyFill="1" applyBorder="1"/>
    <xf numFmtId="0" fontId="1" fillId="0" borderId="0" xfId="0" applyFont="1"/>
    <xf numFmtId="9" fontId="0" fillId="0" borderId="0" xfId="0" applyNumberFormat="1"/>
    <xf numFmtId="0" fontId="1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/>
    </xf>
    <xf numFmtId="9" fontId="0" fillId="3" borderId="10" xfId="0" applyNumberFormat="1" applyFill="1" applyBorder="1" applyAlignment="1">
      <alignment horizontal="right"/>
    </xf>
    <xf numFmtId="0" fontId="0" fillId="3" borderId="8" xfId="0" applyFill="1" applyBorder="1"/>
    <xf numFmtId="0" fontId="0" fillId="3" borderId="1" xfId="0" applyFill="1" applyBorder="1"/>
    <xf numFmtId="0" fontId="6" fillId="3" borderId="5" xfId="0" applyFont="1" applyFill="1" applyBorder="1"/>
    <xf numFmtId="9" fontId="0" fillId="2" borderId="0" xfId="0" applyNumberFormat="1" applyFill="1"/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9" fontId="0" fillId="3" borderId="13" xfId="0" applyNumberFormat="1" applyFill="1" applyBorder="1"/>
    <xf numFmtId="9" fontId="0" fillId="2" borderId="15" xfId="0" applyNumberFormat="1" applyFill="1" applyBorder="1"/>
    <xf numFmtId="9" fontId="0" fillId="2" borderId="17" xfId="0" applyNumberFormat="1" applyFill="1" applyBorder="1"/>
    <xf numFmtId="9" fontId="0" fillId="2" borderId="19" xfId="0" applyNumberFormat="1" applyFill="1" applyBorder="1"/>
    <xf numFmtId="0" fontId="1" fillId="4" borderId="3" xfId="0" applyFont="1" applyFill="1" applyBorder="1"/>
    <xf numFmtId="14" fontId="0" fillId="3" borderId="15" xfId="0" applyNumberFormat="1" applyFill="1" applyBorder="1"/>
    <xf numFmtId="9" fontId="0" fillId="3" borderId="23" xfId="0" applyNumberFormat="1" applyFill="1" applyBorder="1"/>
    <xf numFmtId="14" fontId="0" fillId="3" borderId="17" xfId="0" applyNumberFormat="1" applyFill="1" applyBorder="1"/>
    <xf numFmtId="14" fontId="0" fillId="3" borderId="19" xfId="0" applyNumberFormat="1" applyFill="1" applyBorder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" fontId="1" fillId="4" borderId="2" xfId="0" applyNumberFormat="1" applyFont="1" applyFill="1" applyBorder="1" applyAlignment="1">
      <alignment horizontal="center" vertical="center"/>
    </xf>
    <xf numFmtId="1" fontId="9" fillId="4" borderId="21" xfId="0" applyNumberFormat="1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1" fontId="9" fillId="4" borderId="16" xfId="0" applyNumberFormat="1" applyFont="1" applyFill="1" applyBorder="1"/>
    <xf numFmtId="1" fontId="0" fillId="4" borderId="6" xfId="0" applyNumberFormat="1" applyFill="1" applyBorder="1"/>
    <xf numFmtId="1" fontId="9" fillId="4" borderId="18" xfId="0" applyNumberFormat="1" applyFont="1" applyFill="1" applyBorder="1"/>
    <xf numFmtId="1" fontId="0" fillId="4" borderId="9" xfId="0" applyNumberFormat="1" applyFill="1" applyBorder="1"/>
    <xf numFmtId="1" fontId="9" fillId="4" borderId="20" xfId="0" applyNumberFormat="1" applyFont="1" applyFill="1" applyBorder="1"/>
    <xf numFmtId="1" fontId="0" fillId="3" borderId="10" xfId="0" applyNumberForma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1" fontId="0" fillId="3" borderId="10" xfId="0" applyNumberFormat="1" applyFill="1" applyBorder="1" applyAlignment="1">
      <alignment horizontal="right"/>
    </xf>
    <xf numFmtId="1" fontId="0" fillId="3" borderId="10" xfId="0" applyNumberFormat="1" applyFill="1" applyBorder="1"/>
    <xf numFmtId="1" fontId="1" fillId="3" borderId="10" xfId="0" applyNumberFormat="1" applyFont="1" applyFill="1" applyBorder="1"/>
    <xf numFmtId="1" fontId="1" fillId="3" borderId="9" xfId="0" applyNumberFormat="1" applyFont="1" applyFill="1" applyBorder="1"/>
    <xf numFmtId="1" fontId="1" fillId="0" borderId="8" xfId="0" applyNumberFormat="1" applyFont="1" applyBorder="1"/>
    <xf numFmtId="1" fontId="1" fillId="3" borderId="5" xfId="0" applyNumberFormat="1" applyFont="1" applyFill="1" applyBorder="1" applyAlignment="1">
      <alignment horizontal="center" vertical="top" wrapText="1"/>
    </xf>
    <xf numFmtId="1" fontId="1" fillId="3" borderId="6" xfId="0" applyNumberFormat="1" applyFont="1" applyFill="1" applyBorder="1" applyAlignment="1">
      <alignment horizontal="center" vertical="top" wrapText="1"/>
    </xf>
    <xf numFmtId="0" fontId="0" fillId="3" borderId="24" xfId="0" applyFill="1" applyBorder="1"/>
    <xf numFmtId="1" fontId="1" fillId="3" borderId="5" xfId="0" applyNumberFormat="1" applyFont="1" applyFill="1" applyBorder="1"/>
    <xf numFmtId="9" fontId="3" fillId="3" borderId="25" xfId="0" applyNumberFormat="1" applyFont="1" applyFill="1" applyBorder="1"/>
    <xf numFmtId="1" fontId="0" fillId="3" borderId="25" xfId="0" applyNumberFormat="1" applyFill="1" applyBorder="1"/>
    <xf numFmtId="0" fontId="1" fillId="3" borderId="26" xfId="0" applyFont="1" applyFill="1" applyBorder="1" applyAlignment="1">
      <alignment horizontal="center"/>
    </xf>
    <xf numFmtId="1" fontId="0" fillId="4" borderId="25" xfId="0" applyNumberFormat="1" applyFill="1" applyBorder="1"/>
    <xf numFmtId="0" fontId="1" fillId="3" borderId="28" xfId="0" applyFont="1" applyFill="1" applyBorder="1" applyAlignment="1">
      <alignment horizontal="center"/>
    </xf>
    <xf numFmtId="0" fontId="0" fillId="3" borderId="29" xfId="0" applyFill="1" applyBorder="1"/>
    <xf numFmtId="0" fontId="0" fillId="3" borderId="33" xfId="0" applyFill="1" applyBorder="1"/>
    <xf numFmtId="9" fontId="0" fillId="3" borderId="25" xfId="0" applyNumberFormat="1" applyFill="1" applyBorder="1"/>
    <xf numFmtId="1" fontId="1" fillId="3" borderId="25" xfId="0" applyNumberFormat="1" applyFont="1" applyFill="1" applyBorder="1"/>
    <xf numFmtId="0" fontId="1" fillId="3" borderId="25" xfId="0" applyFont="1" applyFill="1" applyBorder="1"/>
    <xf numFmtId="0" fontId="1" fillId="4" borderId="25" xfId="0" applyFont="1" applyFill="1" applyBorder="1"/>
    <xf numFmtId="0" fontId="0" fillId="3" borderId="29" xfId="0" applyFill="1" applyBorder="1" applyAlignment="1">
      <alignment horizontal="left"/>
    </xf>
    <xf numFmtId="0" fontId="0" fillId="3" borderId="31" xfId="0" applyFill="1" applyBorder="1"/>
    <xf numFmtId="0" fontId="1" fillId="3" borderId="29" xfId="0" applyFont="1" applyFill="1" applyBorder="1" applyAlignment="1">
      <alignment horizontal="left"/>
    </xf>
    <xf numFmtId="0" fontId="3" fillId="3" borderId="29" xfId="0" applyFont="1" applyFill="1" applyBorder="1" applyAlignment="1">
      <alignment horizontal="left"/>
    </xf>
    <xf numFmtId="0" fontId="4" fillId="3" borderId="0" xfId="0" applyFont="1" applyFill="1"/>
    <xf numFmtId="0" fontId="0" fillId="3" borderId="33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3" borderId="25" xfId="0" applyFill="1" applyBorder="1"/>
    <xf numFmtId="0" fontId="0" fillId="3" borderId="32" xfId="0" applyFill="1" applyBorder="1"/>
    <xf numFmtId="0" fontId="0" fillId="3" borderId="27" xfId="0" applyFill="1" applyBorder="1"/>
    <xf numFmtId="0" fontId="1" fillId="3" borderId="26" xfId="0" applyFont="1" applyFill="1" applyBorder="1"/>
    <xf numFmtId="0" fontId="0" fillId="3" borderId="28" xfId="0" applyFill="1" applyBorder="1"/>
    <xf numFmtId="0" fontId="1" fillId="3" borderId="29" xfId="0" applyFont="1" applyFill="1" applyBorder="1"/>
    <xf numFmtId="0" fontId="1" fillId="3" borderId="33" xfId="0" applyFont="1" applyFill="1" applyBorder="1"/>
    <xf numFmtId="0" fontId="3" fillId="3" borderId="35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0" fillId="3" borderId="17" xfId="0" applyFill="1" applyBorder="1"/>
    <xf numFmtId="1" fontId="0" fillId="3" borderId="18" xfId="0" applyNumberFormat="1" applyFill="1" applyBorder="1"/>
    <xf numFmtId="0" fontId="0" fillId="3" borderId="19" xfId="0" applyFill="1" applyBorder="1"/>
    <xf numFmtId="1" fontId="0" fillId="3" borderId="13" xfId="0" applyNumberFormat="1" applyFill="1" applyBorder="1"/>
    <xf numFmtId="1" fontId="0" fillId="3" borderId="20" xfId="0" applyNumberFormat="1" applyFill="1" applyBorder="1"/>
    <xf numFmtId="1" fontId="9" fillId="5" borderId="14" xfId="0" applyNumberFormat="1" applyFont="1" applyFill="1" applyBorder="1" applyAlignment="1">
      <alignment horizontal="center" wrapText="1"/>
    </xf>
    <xf numFmtId="1" fontId="9" fillId="5" borderId="13" xfId="0" applyNumberFormat="1" applyFont="1" applyFill="1" applyBorder="1" applyAlignment="1">
      <alignment horizontal="center" vertical="center"/>
    </xf>
    <xf numFmtId="1" fontId="1" fillId="4" borderId="14" xfId="0" applyNumberFormat="1" applyFont="1" applyFill="1" applyBorder="1" applyAlignment="1">
      <alignment horizontal="center" vertical="center" wrapText="1"/>
    </xf>
    <xf numFmtId="1" fontId="1" fillId="4" borderId="14" xfId="0" applyNumberFormat="1" applyFont="1" applyFill="1" applyBorder="1" applyAlignment="1">
      <alignment horizontal="center" wrapText="1"/>
    </xf>
    <xf numFmtId="1" fontId="0" fillId="3" borderId="23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0" xfId="0" applyNumberFormat="1" applyFill="1"/>
    <xf numFmtId="1" fontId="0" fillId="4" borderId="0" xfId="0" applyNumberFormat="1" applyFill="1"/>
    <xf numFmtId="0" fontId="1" fillId="4" borderId="0" xfId="0" applyFont="1" applyFill="1"/>
    <xf numFmtId="9" fontId="3" fillId="3" borderId="0" xfId="0" applyNumberFormat="1" applyFont="1" applyFill="1"/>
    <xf numFmtId="9" fontId="0" fillId="3" borderId="0" xfId="0" applyNumberFormat="1" applyFill="1"/>
    <xf numFmtId="1" fontId="1" fillId="3" borderId="0" xfId="0" applyNumberFormat="1" applyFont="1" applyFill="1"/>
    <xf numFmtId="0" fontId="1" fillId="3" borderId="0" xfId="0" applyFont="1" applyFill="1"/>
    <xf numFmtId="0" fontId="0" fillId="6" borderId="31" xfId="0" applyFill="1" applyBorder="1"/>
    <xf numFmtId="0" fontId="0" fillId="4" borderId="31" xfId="0" applyFill="1" applyBorder="1"/>
    <xf numFmtId="0" fontId="0" fillId="4" borderId="32" xfId="0" applyFill="1" applyBorder="1"/>
    <xf numFmtId="0" fontId="0" fillId="6" borderId="30" xfId="0" applyFill="1" applyBorder="1"/>
    <xf numFmtId="1" fontId="0" fillId="3" borderId="36" xfId="0" applyNumberFormat="1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1" fontId="0" fillId="3" borderId="37" xfId="0" applyNumberFormat="1" applyFill="1" applyBorder="1" applyAlignment="1">
      <alignment horizontal="center" vertical="center"/>
    </xf>
    <xf numFmtId="1" fontId="9" fillId="4" borderId="38" xfId="0" applyNumberFormat="1" applyFont="1" applyFill="1" applyBorder="1" applyAlignment="1">
      <alignment horizontal="center" vertical="center"/>
    </xf>
    <xf numFmtId="1" fontId="0" fillId="4" borderId="4" xfId="0" applyNumberFormat="1" applyFill="1" applyBorder="1"/>
    <xf numFmtId="1" fontId="0" fillId="4" borderId="7" xfId="0" applyNumberFormat="1" applyFill="1" applyBorder="1"/>
    <xf numFmtId="0" fontId="1" fillId="3" borderId="17" xfId="0" applyFont="1" applyFill="1" applyBorder="1"/>
    <xf numFmtId="0" fontId="0" fillId="6" borderId="18" xfId="0" applyFill="1" applyBorder="1"/>
    <xf numFmtId="0" fontId="0" fillId="4" borderId="18" xfId="0" applyFill="1" applyBorder="1"/>
    <xf numFmtId="1" fontId="0" fillId="4" borderId="45" xfId="0" applyNumberFormat="1" applyFill="1" applyBorder="1"/>
    <xf numFmtId="1" fontId="0" fillId="4" borderId="37" xfId="0" applyNumberFormat="1" applyFill="1" applyBorder="1"/>
    <xf numFmtId="0" fontId="0" fillId="4" borderId="20" xfId="0" applyFill="1" applyBorder="1"/>
    <xf numFmtId="0" fontId="0" fillId="6" borderId="20" xfId="0" applyFill="1" applyBorder="1"/>
    <xf numFmtId="1" fontId="0" fillId="6" borderId="31" xfId="0" applyNumberFormat="1" applyFill="1" applyBorder="1"/>
    <xf numFmtId="0" fontId="1" fillId="6" borderId="18" xfId="0" applyFont="1" applyFill="1" applyBorder="1" applyAlignment="1">
      <alignment horizontal="center" vertical="top"/>
    </xf>
    <xf numFmtId="0" fontId="0" fillId="6" borderId="47" xfId="0" applyFill="1" applyBorder="1"/>
    <xf numFmtId="0" fontId="0" fillId="5" borderId="20" xfId="0" applyFill="1" applyBorder="1"/>
    <xf numFmtId="0" fontId="0" fillId="3" borderId="26" xfId="0" applyFill="1" applyBorder="1"/>
    <xf numFmtId="1" fontId="0" fillId="3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vertical="top"/>
    </xf>
    <xf numFmtId="1" fontId="0" fillId="3" borderId="10" xfId="0" applyNumberFormat="1" applyFill="1" applyBorder="1" applyAlignment="1">
      <alignment vertical="top"/>
    </xf>
    <xf numFmtId="0" fontId="0" fillId="3" borderId="2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48" xfId="0" applyFont="1" applyFill="1" applyBorder="1"/>
    <xf numFmtId="0" fontId="0" fillId="3" borderId="24" xfId="0" applyFill="1" applyBorder="1" applyAlignment="1">
      <alignment horizontal="center"/>
    </xf>
    <xf numFmtId="0" fontId="1" fillId="3" borderId="2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0" fillId="3" borderId="0" xfId="0" applyFill="1"/>
    <xf numFmtId="0" fontId="0" fillId="3" borderId="8" xfId="0" applyFill="1" applyBorder="1"/>
    <xf numFmtId="0" fontId="11" fillId="3" borderId="27" xfId="0" applyFont="1" applyFill="1" applyBorder="1" applyAlignment="1">
      <alignment horizontal="left"/>
    </xf>
    <xf numFmtId="0" fontId="11" fillId="3" borderId="26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4" borderId="39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/>
    </xf>
    <xf numFmtId="0" fontId="9" fillId="4" borderId="46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numFmt numFmtId="13" formatCode="0%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71C9CB-6CD6-450A-9739-38D8A9A98E29}" name="Table1" displayName="Table1" ref="B3:B6" totalsRowShown="0" headerRowDxfId="4">
  <autoFilter ref="B3:B6" xr:uid="{EC71C9CB-6CD6-450A-9739-38D8A9A98E29}"/>
  <tableColumns count="1">
    <tableColumn id="1" xr3:uid="{FC495676-5A0A-41E4-A1DE-3D40EDB49EFF}" name="Select Certification Type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212CD2-01F8-4A45-9D98-655F1B0C06EC}" name="Table5" displayName="Table5" ref="D3:D6" totalsRowShown="0" headerRowDxfId="3" headerRowBorderDxfId="2" tableBorderDxfId="1">
  <autoFilter ref="D3:D6" xr:uid="{35212CD2-01F8-4A45-9D98-655F1B0C06EC}"/>
  <tableColumns count="1">
    <tableColumn id="1" xr3:uid="{DC90CDAB-BE7E-4F72-BAB0-54CCE9704C6A}" name="Select Xylazine %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13D7-52D8-4D05-A61D-1D7FB5FFE185}">
  <sheetPr>
    <tabColor rgb="FF00B050"/>
  </sheetPr>
  <dimension ref="A1:H18"/>
  <sheetViews>
    <sheetView tabSelected="1" zoomScaleNormal="100" workbookViewId="0">
      <pane ySplit="1" topLeftCell="A2" activePane="bottomLeft" state="frozen"/>
      <selection pane="bottomLeft" activeCell="A18" sqref="A18"/>
    </sheetView>
  </sheetViews>
  <sheetFormatPr defaultColWidth="8.7109375" defaultRowHeight="15" x14ac:dyDescent="0.25"/>
  <cols>
    <col min="1" max="1" width="127.7109375" style="3" bestFit="1" customWidth="1"/>
    <col min="2" max="16384" width="8.7109375" style="3"/>
  </cols>
  <sheetData>
    <row r="1" spans="1:8" ht="21" x14ac:dyDescent="0.25">
      <c r="A1" s="23" t="s">
        <v>0</v>
      </c>
      <c r="B1" s="8"/>
      <c r="C1" s="8"/>
      <c r="D1" s="8"/>
      <c r="E1" s="8"/>
      <c r="F1" s="8"/>
      <c r="G1" s="8"/>
      <c r="H1" s="8"/>
    </row>
    <row r="2" spans="1:8" x14ac:dyDescent="0.25">
      <c r="A2" s="24"/>
    </row>
    <row r="3" spans="1:8" x14ac:dyDescent="0.25">
      <c r="A3" s="24" t="s">
        <v>1</v>
      </c>
    </row>
    <row r="4" spans="1:8" x14ac:dyDescent="0.25">
      <c r="A4" s="24"/>
    </row>
    <row r="5" spans="1:8" x14ac:dyDescent="0.25">
      <c r="A5" s="25" t="s">
        <v>2</v>
      </c>
    </row>
    <row r="6" spans="1:8" x14ac:dyDescent="0.25">
      <c r="A6" s="24" t="s">
        <v>3</v>
      </c>
    </row>
    <row r="7" spans="1:8" x14ac:dyDescent="0.25">
      <c r="A7" s="24" t="s">
        <v>73</v>
      </c>
    </row>
    <row r="8" spans="1:8" x14ac:dyDescent="0.25">
      <c r="A8" s="24" t="s">
        <v>74</v>
      </c>
    </row>
    <row r="9" spans="1:8" x14ac:dyDescent="0.25">
      <c r="A9" s="24" t="s">
        <v>4</v>
      </c>
    </row>
    <row r="10" spans="1:8" x14ac:dyDescent="0.25">
      <c r="A10" s="24" t="s">
        <v>5</v>
      </c>
    </row>
    <row r="11" spans="1:8" x14ac:dyDescent="0.25">
      <c r="A11" s="24" t="s">
        <v>6</v>
      </c>
    </row>
    <row r="12" spans="1:8" x14ac:dyDescent="0.25">
      <c r="A12" s="24" t="s">
        <v>75</v>
      </c>
    </row>
    <row r="13" spans="1:8" x14ac:dyDescent="0.25">
      <c r="A13" s="24"/>
    </row>
    <row r="14" spans="1:8" x14ac:dyDescent="0.25">
      <c r="A14" s="24" t="s">
        <v>7</v>
      </c>
    </row>
    <row r="15" spans="1:8" x14ac:dyDescent="0.25">
      <c r="A15" s="24"/>
    </row>
    <row r="16" spans="1:8" x14ac:dyDescent="0.25">
      <c r="A16" s="26" t="s">
        <v>8</v>
      </c>
    </row>
    <row r="17" spans="1:6" x14ac:dyDescent="0.25">
      <c r="A17" s="24"/>
    </row>
    <row r="18" spans="1:6" ht="18.75" x14ac:dyDescent="0.3">
      <c r="A18" s="27" t="s">
        <v>9</v>
      </c>
      <c r="B18" s="9"/>
      <c r="C18" s="9"/>
      <c r="D18" s="9"/>
      <c r="E18" s="9"/>
      <c r="F18" s="9"/>
    </row>
  </sheetData>
  <pageMargins left="0.7" right="0.7" top="0.75" bottom="0.75" header="0.3" footer="0.3"/>
  <pageSetup scale="84" orientation="landscape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EDC6-5813-49C2-ACB6-48B0D7F72D8F}">
  <sheetPr>
    <tabColor rgb="FFFF0000"/>
  </sheetPr>
  <dimension ref="B1:N31"/>
  <sheetViews>
    <sheetView workbookViewId="0">
      <selection activeCell="M5" sqref="M5"/>
    </sheetView>
  </sheetViews>
  <sheetFormatPr defaultColWidth="8.7109375" defaultRowHeight="15" x14ac:dyDescent="0.25"/>
  <cols>
    <col min="1" max="1" width="6.42578125" style="3" customWidth="1"/>
    <col min="2" max="2" width="20.28515625" style="3" customWidth="1"/>
    <col min="3" max="3" width="5.85546875" style="3" customWidth="1"/>
    <col min="4" max="4" width="10.5703125" style="3" customWidth="1"/>
    <col min="5" max="5" width="4.7109375" style="3" customWidth="1"/>
    <col min="6" max="6" width="12" style="3" bestFit="1" customWidth="1"/>
    <col min="7" max="7" width="13.28515625" style="3" customWidth="1"/>
    <col min="8" max="8" width="11.7109375" style="3" bestFit="1" customWidth="1"/>
    <col min="9" max="9" width="5.5703125" style="3" customWidth="1"/>
    <col min="10" max="10" width="3.5703125" style="3" customWidth="1"/>
    <col min="11" max="11" width="20.28515625" style="3" customWidth="1"/>
    <col min="12" max="12" width="21.42578125" style="3" customWidth="1"/>
    <col min="13" max="13" width="25.7109375" style="3" customWidth="1"/>
    <col min="14" max="16384" width="8.7109375" style="3"/>
  </cols>
  <sheetData>
    <row r="1" spans="2:14" ht="15.75" thickBot="1" x14ac:dyDescent="0.3"/>
    <row r="2" spans="2:14" x14ac:dyDescent="0.25">
      <c r="B2" s="151" t="s">
        <v>10</v>
      </c>
      <c r="C2" s="152"/>
      <c r="D2" s="152"/>
      <c r="E2" s="152"/>
      <c r="F2" s="152"/>
      <c r="G2" s="152"/>
      <c r="H2" s="153"/>
      <c r="K2" s="164" t="s">
        <v>11</v>
      </c>
      <c r="L2" s="165"/>
      <c r="M2" s="166"/>
    </row>
    <row r="3" spans="2:14" ht="15.75" thickBot="1" x14ac:dyDescent="0.3">
      <c r="B3" s="76"/>
      <c r="C3" s="156" t="s">
        <v>13</v>
      </c>
      <c r="D3" s="156"/>
      <c r="E3" s="48"/>
      <c r="F3" s="69" t="s">
        <v>14</v>
      </c>
      <c r="G3" s="69" t="s">
        <v>12</v>
      </c>
      <c r="H3" s="120" t="s">
        <v>67</v>
      </c>
      <c r="K3" s="96" t="s">
        <v>15</v>
      </c>
      <c r="L3" s="7" t="s">
        <v>16</v>
      </c>
      <c r="M3" s="97" t="s">
        <v>17</v>
      </c>
    </row>
    <row r="4" spans="2:14" ht="15.75" thickTop="1" x14ac:dyDescent="0.25">
      <c r="B4" s="76" t="s">
        <v>65</v>
      </c>
      <c r="C4" s="113">
        <v>0.02</v>
      </c>
      <c r="D4" s="110">
        <f>PURCHASED!$C$3</f>
        <v>0</v>
      </c>
      <c r="E4" s="110"/>
      <c r="F4" s="110">
        <f>PURCHASED!$D$5</f>
        <v>0</v>
      </c>
      <c r="G4" s="110">
        <f>PURCHASED!$E$5</f>
        <v>0</v>
      </c>
      <c r="H4" s="117">
        <f>PURCHASED!$F$5</f>
        <v>0</v>
      </c>
      <c r="K4" s="98"/>
      <c r="L4" s="63"/>
      <c r="M4" s="99"/>
    </row>
    <row r="5" spans="2:14" x14ac:dyDescent="0.25">
      <c r="B5" s="76"/>
      <c r="C5" s="113">
        <v>0.05</v>
      </c>
      <c r="D5" s="110">
        <f>PURCHASED!$C$4</f>
        <v>0</v>
      </c>
      <c r="E5" s="110"/>
      <c r="F5" s="111"/>
      <c r="G5" s="111"/>
      <c r="H5" s="118"/>
      <c r="K5" s="98"/>
      <c r="L5" s="63"/>
      <c r="M5" s="99"/>
    </row>
    <row r="6" spans="2:14" ht="15.75" thickBot="1" x14ac:dyDescent="0.3">
      <c r="B6" s="76"/>
      <c r="C6" s="71">
        <v>0.1</v>
      </c>
      <c r="D6" s="72">
        <f>PURCHASED!$C$5</f>
        <v>0</v>
      </c>
      <c r="E6" s="110"/>
      <c r="F6" s="74"/>
      <c r="G6" s="74"/>
      <c r="H6" s="119"/>
      <c r="K6" s="100"/>
      <c r="L6" s="101"/>
      <c r="M6" s="102"/>
    </row>
    <row r="7" spans="2:14" x14ac:dyDescent="0.25">
      <c r="B7" s="76" t="s">
        <v>18</v>
      </c>
      <c r="C7" s="113">
        <v>0.02</v>
      </c>
      <c r="D7" s="110">
        <f>PURCHASED!$C$26</f>
        <v>0</v>
      </c>
      <c r="E7" s="110"/>
      <c r="F7" s="110">
        <f>PURCHASED!$D$25</f>
        <v>0</v>
      </c>
      <c r="G7" s="110">
        <f>PURCHASED!$E$25</f>
        <v>0</v>
      </c>
      <c r="H7" s="134">
        <f>PURCHASED!$F$25</f>
        <v>0</v>
      </c>
    </row>
    <row r="8" spans="2:14" x14ac:dyDescent="0.25">
      <c r="B8" s="76"/>
      <c r="C8" s="113">
        <v>0.05</v>
      </c>
      <c r="D8" s="110">
        <f>PURCHASED!$C$27</f>
        <v>0</v>
      </c>
      <c r="E8" s="110"/>
      <c r="F8" s="111"/>
      <c r="G8" s="111"/>
      <c r="H8" s="118"/>
    </row>
    <row r="9" spans="2:14" ht="15.75" thickBot="1" x14ac:dyDescent="0.3">
      <c r="B9" s="76"/>
      <c r="C9" s="71">
        <v>0.1</v>
      </c>
      <c r="D9" s="72">
        <f>PURCHASED!$C$28</f>
        <v>0</v>
      </c>
      <c r="E9" s="110"/>
      <c r="F9" s="74"/>
      <c r="G9" s="74"/>
      <c r="H9" s="119"/>
    </row>
    <row r="10" spans="2:14" x14ac:dyDescent="0.25">
      <c r="B10" s="76" t="s">
        <v>19</v>
      </c>
      <c r="C10" s="113">
        <v>0.02</v>
      </c>
      <c r="D10" s="110">
        <f>USED!$L$4</f>
        <v>0</v>
      </c>
      <c r="E10" s="110"/>
      <c r="F10" s="110">
        <f>USED!$D$153</f>
        <v>0</v>
      </c>
      <c r="G10" s="110">
        <f>USED!$E$153</f>
        <v>0</v>
      </c>
      <c r="H10" s="134">
        <f>USED!$O$3</f>
        <v>0</v>
      </c>
    </row>
    <row r="11" spans="2:14" x14ac:dyDescent="0.25">
      <c r="B11" s="76"/>
      <c r="C11" s="113">
        <v>0.05</v>
      </c>
      <c r="D11" s="110">
        <f>USED!$L$5</f>
        <v>0</v>
      </c>
      <c r="E11" s="110"/>
      <c r="F11" s="111"/>
      <c r="G11" s="111"/>
      <c r="H11" s="118"/>
    </row>
    <row r="12" spans="2:14" ht="15.75" thickBot="1" x14ac:dyDescent="0.3">
      <c r="B12" s="77"/>
      <c r="C12" s="71">
        <v>0.1</v>
      </c>
      <c r="D12" s="72">
        <f>USED!$L$6</f>
        <v>0</v>
      </c>
      <c r="E12" s="72"/>
      <c r="F12" s="74"/>
      <c r="G12" s="74"/>
      <c r="H12" s="119"/>
    </row>
    <row r="13" spans="2:14" x14ac:dyDescent="0.25">
      <c r="B13" s="157" t="s">
        <v>20</v>
      </c>
      <c r="C13" s="114">
        <v>0.02</v>
      </c>
      <c r="D13" s="115">
        <f>SUM($D$4+$D$7)-$D$10</f>
        <v>0</v>
      </c>
      <c r="E13" s="115"/>
      <c r="F13" s="70">
        <f>SUM($F$4+$F$7)-$F$10</f>
        <v>0</v>
      </c>
      <c r="G13" s="70">
        <f>SUM($G$4+$G$7)-$G$10</f>
        <v>0</v>
      </c>
      <c r="H13" s="70">
        <f>SUM($H$4+$H$7)-$H$10</f>
        <v>0</v>
      </c>
    </row>
    <row r="14" spans="2:14" ht="15.75" thickBot="1" x14ac:dyDescent="0.3">
      <c r="B14" s="158"/>
      <c r="C14" s="114">
        <v>0.05</v>
      </c>
      <c r="D14" s="115">
        <f>SUM($D$5+$D$8)-$D$11</f>
        <v>0</v>
      </c>
      <c r="E14" s="116"/>
      <c r="F14" s="112"/>
      <c r="G14" s="112"/>
      <c r="H14" s="118"/>
    </row>
    <row r="15" spans="2:14" ht="15.75" thickBot="1" x14ac:dyDescent="0.3">
      <c r="B15" s="159"/>
      <c r="C15" s="78">
        <v>0.1</v>
      </c>
      <c r="D15" s="79">
        <f>SUM($D$6+$D$9)-$D$12</f>
        <v>0</v>
      </c>
      <c r="E15" s="80"/>
      <c r="F15" s="81"/>
      <c r="G15" s="81"/>
      <c r="H15" s="119"/>
      <c r="J15" s="4"/>
      <c r="K15" s="91"/>
      <c r="L15" s="92" t="s">
        <v>22</v>
      </c>
      <c r="M15" s="138"/>
      <c r="N15" s="93"/>
    </row>
    <row r="16" spans="2:14" x14ac:dyDescent="0.25">
      <c r="K16" s="94" t="s">
        <v>23</v>
      </c>
      <c r="L16" s="160"/>
      <c r="M16" s="160"/>
      <c r="N16" s="83"/>
    </row>
    <row r="17" spans="2:14" ht="15.75" thickBot="1" x14ac:dyDescent="0.3">
      <c r="K17" s="94" t="s">
        <v>25</v>
      </c>
      <c r="L17" s="161"/>
      <c r="M17" s="161"/>
      <c r="N17" s="83"/>
    </row>
    <row r="18" spans="2:14" x14ac:dyDescent="0.25">
      <c r="B18" s="162" t="s">
        <v>21</v>
      </c>
      <c r="C18" s="163"/>
      <c r="D18" s="73"/>
      <c r="E18" s="73"/>
      <c r="F18" s="73"/>
      <c r="G18" s="73"/>
      <c r="H18" s="75"/>
      <c r="K18" s="94" t="s">
        <v>27</v>
      </c>
      <c r="L18" s="161"/>
      <c r="M18" s="161"/>
      <c r="N18" s="83"/>
    </row>
    <row r="19" spans="2:14" x14ac:dyDescent="0.25">
      <c r="B19" s="82"/>
      <c r="C19" s="49"/>
      <c r="D19" s="48"/>
      <c r="E19" s="48"/>
      <c r="F19" s="48"/>
      <c r="G19" s="48"/>
      <c r="H19" s="83"/>
      <c r="K19" s="94" t="s">
        <v>28</v>
      </c>
      <c r="L19" s="161"/>
      <c r="M19" s="161"/>
      <c r="N19" s="83"/>
    </row>
    <row r="20" spans="2:14" x14ac:dyDescent="0.25">
      <c r="B20" s="84" t="s">
        <v>24</v>
      </c>
      <c r="C20" s="50"/>
      <c r="D20" s="35"/>
      <c r="E20" s="35"/>
      <c r="F20" s="35"/>
      <c r="G20" s="35"/>
      <c r="H20" s="83"/>
      <c r="K20" s="94" t="s">
        <v>29</v>
      </c>
      <c r="L20" s="161" t="s">
        <v>57</v>
      </c>
      <c r="M20" s="161"/>
      <c r="N20" s="83"/>
    </row>
    <row r="21" spans="2:14" ht="19.899999999999999" customHeight="1" x14ac:dyDescent="0.25">
      <c r="B21" s="84" t="s">
        <v>26</v>
      </c>
      <c r="C21" s="50"/>
      <c r="D21" s="33"/>
      <c r="E21" s="33"/>
      <c r="F21" s="33"/>
      <c r="G21" s="33"/>
      <c r="H21" s="83"/>
      <c r="K21" s="94"/>
      <c r="L21" s="161" t="s">
        <v>57</v>
      </c>
      <c r="M21" s="161"/>
      <c r="N21" s="83"/>
    </row>
    <row r="22" spans="2:14" x14ac:dyDescent="0.25">
      <c r="B22" s="84"/>
      <c r="C22" s="50"/>
      <c r="D22" s="34"/>
      <c r="E22" s="34"/>
      <c r="F22" s="34"/>
      <c r="G22" s="34"/>
      <c r="H22" s="83"/>
      <c r="K22" s="94"/>
      <c r="L22" s="161" t="s">
        <v>57</v>
      </c>
      <c r="M22" s="161"/>
      <c r="N22" s="83"/>
    </row>
    <row r="23" spans="2:14" ht="15.75" thickBot="1" x14ac:dyDescent="0.3">
      <c r="B23" s="85" t="s">
        <v>30</v>
      </c>
      <c r="C23" s="51"/>
      <c r="D23" s="48"/>
      <c r="E23" s="48"/>
      <c r="F23" s="48"/>
      <c r="G23" s="48"/>
      <c r="H23" s="83"/>
      <c r="K23" s="95" t="s">
        <v>31</v>
      </c>
      <c r="L23" s="89"/>
      <c r="M23" s="89"/>
      <c r="N23" s="90"/>
    </row>
    <row r="24" spans="2:14" ht="15.75" thickBot="1" x14ac:dyDescent="0.3">
      <c r="B24" s="85" t="s">
        <v>32</v>
      </c>
      <c r="C24" s="51"/>
      <c r="D24" s="48"/>
      <c r="E24" s="48"/>
      <c r="F24" s="48"/>
      <c r="G24" s="48"/>
      <c r="H24" s="83"/>
    </row>
    <row r="25" spans="2:14" x14ac:dyDescent="0.25">
      <c r="B25" s="85" t="s">
        <v>33</v>
      </c>
      <c r="C25" s="51"/>
      <c r="D25" s="48"/>
      <c r="E25" s="48"/>
      <c r="F25" s="48"/>
      <c r="G25" s="48"/>
      <c r="H25" s="83"/>
      <c r="K25" s="148" t="s">
        <v>69</v>
      </c>
      <c r="L25" s="138"/>
      <c r="M25" s="138"/>
      <c r="N25" s="93"/>
    </row>
    <row r="26" spans="2:14" x14ac:dyDescent="0.25">
      <c r="B26" s="82"/>
      <c r="C26" s="49"/>
      <c r="D26" s="48"/>
      <c r="E26" s="48"/>
      <c r="F26" s="48"/>
      <c r="G26" s="48"/>
      <c r="H26" s="83"/>
      <c r="K26" s="142"/>
      <c r="L26" s="143"/>
      <c r="M26" s="143"/>
      <c r="N26" s="144"/>
    </row>
    <row r="27" spans="2:14" x14ac:dyDescent="0.25">
      <c r="B27" s="84" t="s">
        <v>34</v>
      </c>
      <c r="C27" s="50"/>
      <c r="D27" s="5"/>
      <c r="E27" s="5"/>
      <c r="F27" s="5"/>
      <c r="G27" s="5"/>
      <c r="H27" s="83"/>
      <c r="K27" s="84" t="s">
        <v>72</v>
      </c>
      <c r="L27" s="154"/>
      <c r="M27" s="154"/>
      <c r="N27" s="155"/>
    </row>
    <row r="28" spans="2:14" ht="24.6" customHeight="1" x14ac:dyDescent="0.25">
      <c r="B28" s="84" t="s">
        <v>35</v>
      </c>
      <c r="C28" s="50"/>
      <c r="D28" s="33"/>
      <c r="E28" s="33"/>
      <c r="F28" s="33"/>
      <c r="G28" s="33"/>
      <c r="H28" s="83"/>
      <c r="K28" s="84" t="s">
        <v>70</v>
      </c>
      <c r="L28" s="149"/>
      <c r="M28" s="149"/>
      <c r="N28" s="150"/>
    </row>
    <row r="29" spans="2:14" x14ac:dyDescent="0.25">
      <c r="B29" s="85" t="s">
        <v>36</v>
      </c>
      <c r="C29" s="51"/>
      <c r="D29" s="48"/>
      <c r="E29" s="48"/>
      <c r="F29" s="48"/>
      <c r="G29" s="48"/>
      <c r="H29" s="83"/>
      <c r="K29" s="142"/>
      <c r="L29" s="143"/>
      <c r="M29" s="143"/>
      <c r="N29" s="144"/>
    </row>
    <row r="30" spans="2:14" x14ac:dyDescent="0.25">
      <c r="B30" s="82"/>
      <c r="C30" s="49"/>
      <c r="D30" s="86"/>
      <c r="E30" s="48"/>
      <c r="F30" s="48"/>
      <c r="G30" s="48"/>
      <c r="H30" s="83"/>
      <c r="K30" s="84" t="s">
        <v>71</v>
      </c>
      <c r="L30" s="149"/>
      <c r="M30" s="149"/>
      <c r="N30" s="150"/>
    </row>
    <row r="31" spans="2:14" ht="15.75" thickBot="1" x14ac:dyDescent="0.3">
      <c r="B31" s="87"/>
      <c r="C31" s="88"/>
      <c r="D31" s="89"/>
      <c r="E31" s="89"/>
      <c r="F31" s="89"/>
      <c r="G31" s="89"/>
      <c r="H31" s="90"/>
      <c r="K31" s="145"/>
      <c r="L31" s="146"/>
      <c r="M31" s="146"/>
      <c r="N31" s="147"/>
    </row>
  </sheetData>
  <mergeCells count="15">
    <mergeCell ref="L30:N30"/>
    <mergeCell ref="B2:H2"/>
    <mergeCell ref="L28:N28"/>
    <mergeCell ref="L27:N27"/>
    <mergeCell ref="C3:D3"/>
    <mergeCell ref="B13:B15"/>
    <mergeCell ref="L16:M16"/>
    <mergeCell ref="L17:M17"/>
    <mergeCell ref="L18:M18"/>
    <mergeCell ref="B18:C18"/>
    <mergeCell ref="L21:M21"/>
    <mergeCell ref="L22:M22"/>
    <mergeCell ref="L19:M19"/>
    <mergeCell ref="L20:M20"/>
    <mergeCell ref="K2:M2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Title="Invalid Entry!" error="Please select certification type form list" promptTitle="Certification Type" prompt="Please Select Certification from the list" xr:uid="{AF5B9FFA-D6E4-4C1F-B6A3-32466607A50C}">
          <x14:formula1>
            <xm:f>Sheet1!$B$3:$B$6</xm:f>
          </x14:formula1>
          <xm:sqref>M20 L20:L22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6F24-4C0C-4ECE-BC9E-0F1E84633D6B}">
  <sheetPr>
    <tabColor theme="9" tint="0.39997558519241921"/>
  </sheetPr>
  <dimension ref="A1:F28"/>
  <sheetViews>
    <sheetView view="pageBreakPreview" zoomScaleNormal="100" zoomScaleSheetLayoutView="100" workbookViewId="0">
      <pane ySplit="5" topLeftCell="A6" activePane="bottomLeft" state="frozen"/>
      <selection pane="bottomLeft" activeCell="E6" sqref="E6"/>
    </sheetView>
  </sheetViews>
  <sheetFormatPr defaultColWidth="8.7109375" defaultRowHeight="15" x14ac:dyDescent="0.25"/>
  <cols>
    <col min="1" max="1" width="27.85546875" style="3" bestFit="1" customWidth="1"/>
    <col min="2" max="2" width="14.85546875" style="3" customWidth="1"/>
    <col min="3" max="5" width="17.7109375" style="3" customWidth="1"/>
    <col min="6" max="6" width="17.85546875" style="3" bestFit="1" customWidth="1"/>
    <col min="7" max="16384" width="8.7109375" style="3"/>
  </cols>
  <sheetData>
    <row r="1" spans="1:6" x14ac:dyDescent="0.25">
      <c r="A1" s="173" t="s">
        <v>63</v>
      </c>
      <c r="B1" s="174"/>
      <c r="C1" s="174"/>
      <c r="D1" s="174"/>
      <c r="E1" s="174"/>
      <c r="F1" s="175"/>
    </row>
    <row r="2" spans="1:6" ht="30" x14ac:dyDescent="0.25">
      <c r="A2" s="127" t="s">
        <v>37</v>
      </c>
      <c r="B2" s="13" t="s">
        <v>38</v>
      </c>
      <c r="C2" s="14" t="s">
        <v>58</v>
      </c>
      <c r="D2" s="30" t="s">
        <v>59</v>
      </c>
      <c r="E2" s="14" t="s">
        <v>60</v>
      </c>
      <c r="F2" s="135" t="s">
        <v>67</v>
      </c>
    </row>
    <row r="3" spans="1:6" x14ac:dyDescent="0.25">
      <c r="A3" s="167" t="s">
        <v>64</v>
      </c>
      <c r="B3" s="12">
        <v>0.02</v>
      </c>
      <c r="C3" s="103"/>
      <c r="D3" s="105"/>
      <c r="E3" s="106"/>
      <c r="F3" s="129"/>
    </row>
    <row r="4" spans="1:6" x14ac:dyDescent="0.25">
      <c r="A4" s="168"/>
      <c r="B4" s="12">
        <v>0.05</v>
      </c>
      <c r="C4" s="103"/>
      <c r="D4" s="105"/>
      <c r="E4" s="106"/>
      <c r="F4" s="129"/>
    </row>
    <row r="5" spans="1:6" ht="15.75" thickBot="1" x14ac:dyDescent="0.3">
      <c r="A5" s="169"/>
      <c r="B5" s="39">
        <v>0.1</v>
      </c>
      <c r="C5" s="104"/>
      <c r="D5" s="104"/>
      <c r="E5" s="104"/>
      <c r="F5" s="137"/>
    </row>
    <row r="6" spans="1:6" x14ac:dyDescent="0.25">
      <c r="A6" s="44"/>
      <c r="B6" s="45"/>
      <c r="C6" s="107"/>
      <c r="D6" s="107"/>
      <c r="E6" s="121"/>
      <c r="F6" s="136"/>
    </row>
    <row r="7" spans="1:6" x14ac:dyDescent="0.25">
      <c r="A7" s="46"/>
      <c r="B7" s="12"/>
      <c r="C7" s="108"/>
      <c r="D7" s="108"/>
      <c r="E7" s="122"/>
      <c r="F7" s="128"/>
    </row>
    <row r="8" spans="1:6" x14ac:dyDescent="0.25">
      <c r="A8" s="46"/>
      <c r="B8" s="12"/>
      <c r="C8" s="108"/>
      <c r="D8" s="108"/>
      <c r="E8" s="122"/>
      <c r="F8" s="128"/>
    </row>
    <row r="9" spans="1:6" x14ac:dyDescent="0.25">
      <c r="A9" s="46"/>
      <c r="B9" s="12"/>
      <c r="C9" s="108"/>
      <c r="D9" s="108"/>
      <c r="E9" s="122"/>
      <c r="F9" s="128"/>
    </row>
    <row r="10" spans="1:6" x14ac:dyDescent="0.25">
      <c r="A10" s="46"/>
      <c r="B10" s="12"/>
      <c r="C10" s="108"/>
      <c r="D10" s="108"/>
      <c r="E10" s="122"/>
      <c r="F10" s="128"/>
    </row>
    <row r="11" spans="1:6" x14ac:dyDescent="0.25">
      <c r="A11" s="46"/>
      <c r="B11" s="12"/>
      <c r="C11" s="108"/>
      <c r="D11" s="108"/>
      <c r="E11" s="122"/>
      <c r="F11" s="128"/>
    </row>
    <row r="12" spans="1:6" x14ac:dyDescent="0.25">
      <c r="A12" s="46"/>
      <c r="B12" s="12"/>
      <c r="C12" s="108"/>
      <c r="D12" s="108"/>
      <c r="E12" s="122"/>
      <c r="F12" s="128"/>
    </row>
    <row r="13" spans="1:6" x14ac:dyDescent="0.25">
      <c r="A13" s="46"/>
      <c r="B13" s="12"/>
      <c r="C13" s="108"/>
      <c r="D13" s="108"/>
      <c r="E13" s="122"/>
      <c r="F13" s="128"/>
    </row>
    <row r="14" spans="1:6" x14ac:dyDescent="0.25">
      <c r="A14" s="46"/>
      <c r="B14" s="12"/>
      <c r="C14" s="108"/>
      <c r="D14" s="108"/>
      <c r="E14" s="122"/>
      <c r="F14" s="128"/>
    </row>
    <row r="15" spans="1:6" x14ac:dyDescent="0.25">
      <c r="A15" s="46"/>
      <c r="B15" s="12"/>
      <c r="C15" s="108"/>
      <c r="D15" s="108"/>
      <c r="E15" s="122"/>
      <c r="F15" s="128"/>
    </row>
    <row r="16" spans="1:6" x14ac:dyDescent="0.25">
      <c r="A16" s="46"/>
      <c r="B16" s="12"/>
      <c r="C16" s="108"/>
      <c r="D16" s="108"/>
      <c r="E16" s="122"/>
      <c r="F16" s="128"/>
    </row>
    <row r="17" spans="1:6" x14ac:dyDescent="0.25">
      <c r="A17" s="46"/>
      <c r="B17" s="12"/>
      <c r="C17" s="108"/>
      <c r="D17" s="108"/>
      <c r="E17" s="122"/>
      <c r="F17" s="128"/>
    </row>
    <row r="18" spans="1:6" x14ac:dyDescent="0.25">
      <c r="A18" s="46"/>
      <c r="B18" s="12"/>
      <c r="C18" s="108"/>
      <c r="D18" s="108"/>
      <c r="E18" s="122"/>
      <c r="F18" s="128"/>
    </row>
    <row r="19" spans="1:6" x14ac:dyDescent="0.25">
      <c r="A19" s="46"/>
      <c r="B19" s="12"/>
      <c r="C19" s="108"/>
      <c r="D19" s="108"/>
      <c r="E19" s="122"/>
      <c r="F19" s="128"/>
    </row>
    <row r="20" spans="1:6" x14ac:dyDescent="0.25">
      <c r="A20" s="46"/>
      <c r="B20" s="12"/>
      <c r="C20" s="108"/>
      <c r="D20" s="108"/>
      <c r="E20" s="122"/>
      <c r="F20" s="128"/>
    </row>
    <row r="21" spans="1:6" x14ac:dyDescent="0.25">
      <c r="A21" s="46"/>
      <c r="B21" s="12"/>
      <c r="C21" s="108"/>
      <c r="D21" s="108"/>
      <c r="E21" s="122"/>
      <c r="F21" s="128"/>
    </row>
    <row r="22" spans="1:6" x14ac:dyDescent="0.25">
      <c r="A22" s="46"/>
      <c r="B22" s="12"/>
      <c r="C22" s="108"/>
      <c r="D22" s="108"/>
      <c r="E22" s="122"/>
      <c r="F22" s="128"/>
    </row>
    <row r="23" spans="1:6" x14ac:dyDescent="0.25">
      <c r="A23" s="46"/>
      <c r="B23" s="12"/>
      <c r="C23" s="108"/>
      <c r="D23" s="108"/>
      <c r="E23" s="122"/>
      <c r="F23" s="128"/>
    </row>
    <row r="24" spans="1:6" ht="15.75" thickBot="1" x14ac:dyDescent="0.3">
      <c r="A24" s="47"/>
      <c r="B24" s="39"/>
      <c r="C24" s="109"/>
      <c r="D24" s="109"/>
      <c r="E24" s="123"/>
      <c r="F24" s="133"/>
    </row>
    <row r="25" spans="1:6" ht="15.75" thickBot="1" x14ac:dyDescent="0.3">
      <c r="A25" s="170" t="s">
        <v>66</v>
      </c>
      <c r="B25" s="43"/>
      <c r="C25" s="52"/>
      <c r="D25" s="53">
        <f>SUM(D6:D24)</f>
        <v>0</v>
      </c>
      <c r="E25" s="124">
        <f>SUM(E6:E24)</f>
        <v>0</v>
      </c>
      <c r="F25" s="54">
        <f>SUM(F6:F24)</f>
        <v>0</v>
      </c>
    </row>
    <row r="26" spans="1:6" x14ac:dyDescent="0.25">
      <c r="A26" s="171"/>
      <c r="B26" s="40">
        <v>0.02</v>
      </c>
      <c r="C26" s="55">
        <f>SUMIF(B$6:B$24,2%,C$6:C$24)</f>
        <v>0</v>
      </c>
      <c r="D26" s="56"/>
      <c r="E26" s="125"/>
      <c r="F26" s="129"/>
    </row>
    <row r="27" spans="1:6" x14ac:dyDescent="0.25">
      <c r="A27" s="171"/>
      <c r="B27" s="41">
        <v>0.05</v>
      </c>
      <c r="C27" s="57">
        <f>SUMIF(B$6:B$24,5%,C$6:C$24)</f>
        <v>0</v>
      </c>
      <c r="D27" s="58"/>
      <c r="E27" s="126"/>
      <c r="F27" s="129"/>
    </row>
    <row r="28" spans="1:6" ht="15.75" thickBot="1" x14ac:dyDescent="0.3">
      <c r="A28" s="172"/>
      <c r="B28" s="42">
        <v>0.1</v>
      </c>
      <c r="C28" s="59">
        <f>SUMIF(B$6:B$24,10%,C$6:C$24)</f>
        <v>0</v>
      </c>
      <c r="D28" s="130"/>
      <c r="E28" s="131"/>
      <c r="F28" s="132"/>
    </row>
  </sheetData>
  <mergeCells count="3">
    <mergeCell ref="A3:A5"/>
    <mergeCell ref="A25:A28"/>
    <mergeCell ref="A1:F1"/>
  </mergeCells>
  <pageMargins left="0.7" right="0.7" top="0.75" bottom="0.75" header="0.3" footer="0.3"/>
  <pageSetup scale="83" orientation="landscape" r:id="rId1"/>
  <ignoredErrors>
    <ignoredError sqref="D25:F25" formulaRange="1"/>
  </ignoredErrors>
  <extLst>
    <ext xmlns:x14="http://schemas.microsoft.com/office/spreadsheetml/2009/9/main" uri="{CCE6A557-97BC-4b89-ADB6-D9C93CAAB3DF}">
      <x14:dataValidations xmlns:xm="http://schemas.microsoft.com/office/excel/2006/main" xWindow="173" yWindow="320" count="1">
        <x14:dataValidation type="list" errorStyle="information" allowBlank="1" showInputMessage="1" showErrorMessage="1" errorTitle="Invalid Entry!" error="enter xylazine % used from list" promptTitle="Xylazine %" prompt="Select % xylazine used from list" xr:uid="{B9A5A6F8-59B2-4123-A96B-2857EADCDDC7}">
          <x14:formula1>
            <xm:f>Sheet1!$D$3:$D$6</xm:f>
          </x14:formula1>
          <xm:sqref>B3:B24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F04-68A9-4F4E-9FFE-1F631E6641C0}">
  <sheetPr>
    <tabColor theme="9" tint="0.39997558519241921"/>
  </sheetPr>
  <dimension ref="A1:P153"/>
  <sheetViews>
    <sheetView workbookViewId="0">
      <pane ySplit="6" topLeftCell="A7" activePane="bottomLeft" state="frozen"/>
      <selection pane="bottomLeft" activeCell="I8" sqref="I8"/>
    </sheetView>
  </sheetViews>
  <sheetFormatPr defaultColWidth="8.7109375" defaultRowHeight="15" x14ac:dyDescent="0.25"/>
  <cols>
    <col min="1" max="1" width="13.5703125" style="3" customWidth="1"/>
    <col min="2" max="2" width="13.42578125" style="3" customWidth="1"/>
    <col min="3" max="3" width="17.7109375" style="3" customWidth="1"/>
    <col min="4" max="4" width="17" style="3" customWidth="1"/>
    <col min="5" max="5" width="15.85546875" style="3" customWidth="1"/>
    <col min="6" max="6" width="14.5703125" style="3" customWidth="1"/>
    <col min="7" max="8" width="13.42578125" style="3" customWidth="1"/>
    <col min="9" max="9" width="25.28515625" style="3" customWidth="1"/>
    <col min="10" max="10" width="15.42578125" style="3" customWidth="1"/>
    <col min="11" max="11" width="4.85546875" style="3" customWidth="1"/>
    <col min="12" max="15" width="16.5703125" style="3" customWidth="1"/>
    <col min="16" max="16" width="12.5703125" style="3" customWidth="1"/>
    <col min="17" max="16384" width="8.7109375" style="3"/>
  </cols>
  <sheetData>
    <row r="1" spans="1:16" x14ac:dyDescent="0.25">
      <c r="A1" s="176" t="s">
        <v>40</v>
      </c>
      <c r="B1" s="176"/>
      <c r="C1" s="176"/>
      <c r="D1" s="176"/>
      <c r="E1" s="176"/>
      <c r="F1" s="176"/>
      <c r="G1" s="176"/>
      <c r="H1" s="176"/>
      <c r="I1" s="176"/>
    </row>
    <row r="2" spans="1:16" ht="47.45" customHeight="1" x14ac:dyDescent="0.25">
      <c r="A2" s="15" t="s">
        <v>37</v>
      </c>
      <c r="B2" s="16" t="s">
        <v>41</v>
      </c>
      <c r="C2" s="16" t="s">
        <v>42</v>
      </c>
      <c r="D2" s="16" t="s">
        <v>43</v>
      </c>
      <c r="E2" s="16" t="s">
        <v>44</v>
      </c>
      <c r="F2" s="16" t="s">
        <v>68</v>
      </c>
      <c r="G2" s="16" t="s">
        <v>45</v>
      </c>
      <c r="H2" s="19" t="s">
        <v>46</v>
      </c>
      <c r="I2" s="16" t="s">
        <v>76</v>
      </c>
      <c r="J2" s="18" t="s">
        <v>47</v>
      </c>
      <c r="K2" s="20"/>
      <c r="L2" s="20" t="s">
        <v>13</v>
      </c>
      <c r="M2" s="20" t="s">
        <v>14</v>
      </c>
      <c r="N2" s="20" t="s">
        <v>62</v>
      </c>
      <c r="O2" s="20" t="str">
        <f>F2</f>
        <v>NaturO rings</v>
      </c>
      <c r="P2" s="21" t="s">
        <v>48</v>
      </c>
    </row>
    <row r="3" spans="1:16" x14ac:dyDescent="0.25">
      <c r="A3" s="11"/>
      <c r="B3" s="32"/>
      <c r="C3" s="60"/>
      <c r="D3" s="60"/>
      <c r="E3" s="60"/>
      <c r="F3" s="60"/>
      <c r="G3" s="60"/>
      <c r="H3" s="139"/>
      <c r="I3" s="140"/>
      <c r="J3" s="1"/>
      <c r="K3" s="38"/>
      <c r="L3" s="37"/>
      <c r="M3" s="67">
        <f>SUM($D$3:$D$152)</f>
        <v>0</v>
      </c>
      <c r="N3" s="67">
        <f>SUM($E$3:$E$152)</f>
        <v>0</v>
      </c>
      <c r="O3" s="67">
        <f>SUM($F$3:$F$152)</f>
        <v>0</v>
      </c>
      <c r="P3" s="68">
        <f>SUM($G$3:$G$152)</f>
        <v>0</v>
      </c>
    </row>
    <row r="4" spans="1:16" x14ac:dyDescent="0.25">
      <c r="A4" s="11"/>
      <c r="B4" s="32"/>
      <c r="C4" s="60"/>
      <c r="D4" s="60"/>
      <c r="E4" s="60"/>
      <c r="F4" s="60"/>
      <c r="G4" s="60"/>
      <c r="H4" s="60"/>
      <c r="I4" s="141"/>
      <c r="K4" s="36">
        <v>0.02</v>
      </c>
      <c r="L4" s="66">
        <f>SUMIF($B$3:$B$152,2%,$C$3:$C$152)</f>
        <v>0</v>
      </c>
    </row>
    <row r="5" spans="1:16" x14ac:dyDescent="0.25">
      <c r="A5" s="11"/>
      <c r="B5" s="12"/>
      <c r="C5" s="60"/>
      <c r="D5" s="60"/>
      <c r="E5" s="60"/>
      <c r="F5" s="60"/>
      <c r="G5" s="60"/>
      <c r="H5" s="60"/>
      <c r="I5" s="141"/>
      <c r="K5" s="36">
        <v>0.05</v>
      </c>
      <c r="L5" s="66">
        <f>SUMIF($B$3:$B$152,5%,$C$3:$C$152)</f>
        <v>0</v>
      </c>
    </row>
    <row r="6" spans="1:16" x14ac:dyDescent="0.25">
      <c r="A6" s="11"/>
      <c r="B6" s="12"/>
      <c r="C6" s="60"/>
      <c r="D6" s="60"/>
      <c r="E6" s="60"/>
      <c r="F6" s="60"/>
      <c r="G6" s="60"/>
      <c r="H6" s="60"/>
      <c r="I6" s="141"/>
      <c r="K6" s="36">
        <v>0.1</v>
      </c>
      <c r="L6" s="66">
        <f>SUMIF($B$3:$B$152,10%,$C$3:$C$152)</f>
        <v>0</v>
      </c>
    </row>
    <row r="7" spans="1:16" x14ac:dyDescent="0.25">
      <c r="A7" s="11"/>
      <c r="B7" s="12"/>
      <c r="C7" s="60"/>
      <c r="D7" s="60"/>
      <c r="E7" s="60"/>
      <c r="F7" s="60"/>
      <c r="G7" s="60"/>
      <c r="H7" s="60"/>
      <c r="I7" s="141"/>
    </row>
    <row r="8" spans="1:16" x14ac:dyDescent="0.25">
      <c r="A8" s="11"/>
      <c r="B8" s="12"/>
      <c r="C8" s="60"/>
      <c r="D8" s="60"/>
      <c r="E8" s="60"/>
      <c r="F8" s="60"/>
      <c r="G8" s="60"/>
      <c r="H8" s="60"/>
      <c r="I8" s="141"/>
    </row>
    <row r="9" spans="1:16" x14ac:dyDescent="0.25">
      <c r="A9" s="11"/>
      <c r="B9" s="12"/>
      <c r="C9" s="60"/>
      <c r="D9" s="60"/>
      <c r="E9" s="60"/>
      <c r="F9" s="60"/>
      <c r="G9" s="60"/>
      <c r="H9" s="60"/>
      <c r="I9" s="141"/>
    </row>
    <row r="10" spans="1:16" x14ac:dyDescent="0.25">
      <c r="A10" s="11"/>
      <c r="B10" s="12"/>
      <c r="C10" s="60"/>
      <c r="D10" s="60"/>
      <c r="E10" s="60"/>
      <c r="F10" s="60"/>
      <c r="G10" s="60"/>
      <c r="H10" s="60"/>
      <c r="I10" s="141"/>
    </row>
    <row r="11" spans="1:16" x14ac:dyDescent="0.25">
      <c r="A11" s="11"/>
      <c r="B11" s="12"/>
      <c r="C11" s="60"/>
      <c r="D11" s="60"/>
      <c r="E11" s="60"/>
      <c r="F11" s="60"/>
      <c r="G11" s="60"/>
      <c r="H11" s="60"/>
      <c r="I11" s="141"/>
    </row>
    <row r="12" spans="1:16" x14ac:dyDescent="0.25">
      <c r="A12" s="11"/>
      <c r="B12" s="12"/>
      <c r="C12" s="60"/>
      <c r="D12" s="60"/>
      <c r="E12" s="60"/>
      <c r="F12" s="60"/>
      <c r="G12" s="60"/>
      <c r="H12" s="60"/>
      <c r="I12" s="141"/>
    </row>
    <row r="13" spans="1:16" x14ac:dyDescent="0.25">
      <c r="A13" s="11"/>
      <c r="B13" s="12"/>
      <c r="C13" s="60"/>
      <c r="D13" s="60"/>
      <c r="E13" s="60"/>
      <c r="F13" s="60"/>
      <c r="G13" s="60"/>
      <c r="H13" s="60"/>
      <c r="I13" s="141"/>
    </row>
    <row r="14" spans="1:16" x14ac:dyDescent="0.25">
      <c r="A14" s="11"/>
      <c r="B14" s="12"/>
      <c r="C14" s="60"/>
      <c r="D14" s="60"/>
      <c r="E14" s="60"/>
      <c r="F14" s="60"/>
      <c r="G14" s="60"/>
      <c r="H14" s="60"/>
      <c r="I14" s="141"/>
    </row>
    <row r="15" spans="1:16" x14ac:dyDescent="0.25">
      <c r="A15" s="11"/>
      <c r="B15" s="12"/>
      <c r="C15" s="60"/>
      <c r="D15" s="60"/>
      <c r="E15" s="60"/>
      <c r="F15" s="60"/>
      <c r="G15" s="60"/>
      <c r="H15" s="60"/>
      <c r="I15" s="141"/>
    </row>
    <row r="16" spans="1:16" x14ac:dyDescent="0.25">
      <c r="A16" s="11"/>
      <c r="B16" s="12"/>
      <c r="C16" s="60"/>
      <c r="D16" s="60"/>
      <c r="E16" s="60"/>
      <c r="F16" s="60"/>
      <c r="G16" s="60"/>
      <c r="H16" s="60"/>
      <c r="I16" s="141"/>
    </row>
    <row r="17" spans="1:9" x14ac:dyDescent="0.25">
      <c r="A17" s="11"/>
      <c r="B17" s="12"/>
      <c r="C17" s="60"/>
      <c r="D17" s="60"/>
      <c r="E17" s="60"/>
      <c r="F17" s="60"/>
      <c r="G17" s="60"/>
      <c r="H17" s="60"/>
      <c r="I17" s="141"/>
    </row>
    <row r="18" spans="1:9" x14ac:dyDescent="0.25">
      <c r="A18" s="11"/>
      <c r="B18" s="12"/>
      <c r="C18" s="60"/>
      <c r="D18" s="60"/>
      <c r="E18" s="60"/>
      <c r="F18" s="60"/>
      <c r="G18" s="60"/>
      <c r="H18" s="60"/>
      <c r="I18" s="141"/>
    </row>
    <row r="19" spans="1:9" x14ac:dyDescent="0.25">
      <c r="A19" s="11"/>
      <c r="B19" s="12"/>
      <c r="C19" s="60"/>
      <c r="D19" s="60"/>
      <c r="E19" s="60"/>
      <c r="F19" s="60"/>
      <c r="G19" s="60"/>
      <c r="H19" s="60"/>
      <c r="I19" s="141"/>
    </row>
    <row r="20" spans="1:9" x14ac:dyDescent="0.25">
      <c r="A20" s="11"/>
      <c r="B20" s="12"/>
      <c r="C20" s="60"/>
      <c r="D20" s="60"/>
      <c r="E20" s="60"/>
      <c r="F20" s="60"/>
      <c r="G20" s="60"/>
      <c r="H20" s="60"/>
      <c r="I20" s="141"/>
    </row>
    <row r="21" spans="1:9" x14ac:dyDescent="0.25">
      <c r="A21" s="11"/>
      <c r="B21" s="12"/>
      <c r="C21" s="60"/>
      <c r="D21" s="60"/>
      <c r="E21" s="60"/>
      <c r="F21" s="60"/>
      <c r="G21" s="60"/>
      <c r="H21" s="60"/>
      <c r="I21" s="141"/>
    </row>
    <row r="22" spans="1:9" x14ac:dyDescent="0.25">
      <c r="A22" s="11"/>
      <c r="B22" s="12"/>
      <c r="C22" s="60"/>
      <c r="D22" s="60"/>
      <c r="E22" s="60"/>
      <c r="F22" s="60"/>
      <c r="G22" s="60"/>
      <c r="H22" s="60"/>
      <c r="I22" s="141"/>
    </row>
    <row r="23" spans="1:9" x14ac:dyDescent="0.25">
      <c r="A23" s="11"/>
      <c r="B23" s="12"/>
      <c r="C23" s="60"/>
      <c r="D23" s="60"/>
      <c r="E23" s="60"/>
      <c r="F23" s="60"/>
      <c r="G23" s="60"/>
      <c r="H23" s="60"/>
      <c r="I23" s="141"/>
    </row>
    <row r="24" spans="1:9" x14ac:dyDescent="0.25">
      <c r="A24" s="11"/>
      <c r="B24" s="12"/>
      <c r="C24" s="60"/>
      <c r="D24" s="60"/>
      <c r="E24" s="60"/>
      <c r="F24" s="60"/>
      <c r="G24" s="60"/>
      <c r="H24" s="60"/>
      <c r="I24" s="141"/>
    </row>
    <row r="25" spans="1:9" x14ac:dyDescent="0.25">
      <c r="A25" s="11"/>
      <c r="B25" s="12"/>
      <c r="C25" s="60"/>
      <c r="D25" s="60"/>
      <c r="E25" s="60"/>
      <c r="F25" s="60"/>
      <c r="G25" s="60"/>
      <c r="H25" s="60"/>
      <c r="I25" s="141"/>
    </row>
    <row r="26" spans="1:9" x14ac:dyDescent="0.25">
      <c r="A26" s="11"/>
      <c r="B26" s="12"/>
      <c r="C26" s="60"/>
      <c r="D26" s="60"/>
      <c r="E26" s="60"/>
      <c r="F26" s="60"/>
      <c r="G26" s="60"/>
      <c r="H26" s="60"/>
      <c r="I26" s="141"/>
    </row>
    <row r="27" spans="1:9" x14ac:dyDescent="0.25">
      <c r="A27" s="11"/>
      <c r="B27" s="12"/>
      <c r="C27" s="60"/>
      <c r="D27" s="60"/>
      <c r="E27" s="60"/>
      <c r="F27" s="60"/>
      <c r="G27" s="60"/>
      <c r="H27" s="60"/>
      <c r="I27" s="141"/>
    </row>
    <row r="28" spans="1:9" x14ac:dyDescent="0.25">
      <c r="A28" s="11"/>
      <c r="B28" s="12"/>
      <c r="C28" s="60"/>
      <c r="D28" s="60"/>
      <c r="E28" s="60"/>
      <c r="F28" s="60"/>
      <c r="G28" s="60"/>
      <c r="H28" s="60"/>
      <c r="I28" s="141"/>
    </row>
    <row r="29" spans="1:9" x14ac:dyDescent="0.25">
      <c r="A29" s="11"/>
      <c r="B29" s="12"/>
      <c r="C29" s="60"/>
      <c r="D29" s="60"/>
      <c r="E29" s="60"/>
      <c r="F29" s="60"/>
      <c r="G29" s="60"/>
      <c r="H29" s="60"/>
      <c r="I29" s="141"/>
    </row>
    <row r="30" spans="1:9" x14ac:dyDescent="0.25">
      <c r="A30" s="11"/>
      <c r="B30" s="12"/>
      <c r="C30" s="60"/>
      <c r="D30" s="60"/>
      <c r="E30" s="60"/>
      <c r="F30" s="60"/>
      <c r="G30" s="60"/>
      <c r="H30" s="60"/>
      <c r="I30" s="141"/>
    </row>
    <row r="31" spans="1:9" x14ac:dyDescent="0.25">
      <c r="A31" s="11"/>
      <c r="B31" s="12"/>
      <c r="C31" s="60"/>
      <c r="D31" s="60"/>
      <c r="E31" s="60"/>
      <c r="F31" s="60"/>
      <c r="G31" s="60"/>
      <c r="H31" s="60"/>
      <c r="I31" s="141"/>
    </row>
    <row r="32" spans="1:9" x14ac:dyDescent="0.25">
      <c r="A32" s="11"/>
      <c r="B32" s="12"/>
      <c r="C32" s="60"/>
      <c r="D32" s="60"/>
      <c r="E32" s="60"/>
      <c r="F32" s="60"/>
      <c r="G32" s="60"/>
      <c r="H32" s="60"/>
      <c r="I32" s="141"/>
    </row>
    <row r="33" spans="1:9" x14ac:dyDescent="0.25">
      <c r="A33" s="11"/>
      <c r="B33" s="12"/>
      <c r="C33" s="60"/>
      <c r="D33" s="60"/>
      <c r="E33" s="60"/>
      <c r="F33" s="60"/>
      <c r="G33" s="60"/>
      <c r="H33" s="60"/>
      <c r="I33" s="141"/>
    </row>
    <row r="34" spans="1:9" x14ac:dyDescent="0.25">
      <c r="A34" s="11"/>
      <c r="B34" s="12"/>
      <c r="C34" s="60"/>
      <c r="D34" s="60"/>
      <c r="E34" s="60"/>
      <c r="F34" s="60"/>
      <c r="G34" s="60"/>
      <c r="H34" s="60"/>
      <c r="I34" s="141"/>
    </row>
    <row r="35" spans="1:9" x14ac:dyDescent="0.25">
      <c r="A35" s="11"/>
      <c r="B35" s="12"/>
      <c r="C35" s="60"/>
      <c r="D35" s="60"/>
      <c r="E35" s="60"/>
      <c r="F35" s="60"/>
      <c r="G35" s="60"/>
      <c r="H35" s="60"/>
      <c r="I35" s="141"/>
    </row>
    <row r="36" spans="1:9" x14ac:dyDescent="0.25">
      <c r="A36" s="11"/>
      <c r="B36" s="12"/>
      <c r="C36" s="60"/>
      <c r="D36" s="60"/>
      <c r="E36" s="60"/>
      <c r="F36" s="60"/>
      <c r="G36" s="60"/>
      <c r="H36" s="60"/>
      <c r="I36" s="141"/>
    </row>
    <row r="37" spans="1:9" x14ac:dyDescent="0.25">
      <c r="A37" s="11"/>
      <c r="B37" s="12"/>
      <c r="C37" s="60"/>
      <c r="D37" s="60"/>
      <c r="E37" s="60"/>
      <c r="F37" s="60"/>
      <c r="G37" s="60"/>
      <c r="H37" s="60"/>
      <c r="I37" s="141"/>
    </row>
    <row r="38" spans="1:9" x14ac:dyDescent="0.25">
      <c r="A38" s="11"/>
      <c r="B38" s="12"/>
      <c r="C38" s="60"/>
      <c r="D38" s="60"/>
      <c r="E38" s="60"/>
      <c r="F38" s="60"/>
      <c r="G38" s="60"/>
      <c r="H38" s="60"/>
      <c r="I38" s="141"/>
    </row>
    <row r="39" spans="1:9" x14ac:dyDescent="0.25">
      <c r="A39" s="11"/>
      <c r="B39" s="12"/>
      <c r="C39" s="60"/>
      <c r="D39" s="60"/>
      <c r="E39" s="60"/>
      <c r="F39" s="60"/>
      <c r="G39" s="60"/>
      <c r="H39" s="60"/>
      <c r="I39" s="141"/>
    </row>
    <row r="40" spans="1:9" x14ac:dyDescent="0.25">
      <c r="A40" s="11"/>
      <c r="B40" s="12"/>
      <c r="C40" s="60"/>
      <c r="D40" s="60"/>
      <c r="E40" s="60"/>
      <c r="F40" s="60"/>
      <c r="G40" s="60"/>
      <c r="H40" s="60"/>
      <c r="I40" s="141"/>
    </row>
    <row r="41" spans="1:9" x14ac:dyDescent="0.25">
      <c r="A41" s="11"/>
      <c r="B41" s="12"/>
      <c r="C41" s="60"/>
      <c r="D41" s="60"/>
      <c r="E41" s="60"/>
      <c r="F41" s="60"/>
      <c r="G41" s="60"/>
      <c r="H41" s="60"/>
      <c r="I41" s="141"/>
    </row>
    <row r="42" spans="1:9" x14ac:dyDescent="0.25">
      <c r="A42" s="11"/>
      <c r="B42" s="12"/>
      <c r="C42" s="60"/>
      <c r="D42" s="60"/>
      <c r="E42" s="60"/>
      <c r="F42" s="60"/>
      <c r="G42" s="60"/>
      <c r="H42" s="60"/>
      <c r="I42" s="141"/>
    </row>
    <row r="43" spans="1:9" x14ac:dyDescent="0.25">
      <c r="A43" s="11"/>
      <c r="B43" s="12"/>
      <c r="C43" s="60"/>
      <c r="D43" s="60"/>
      <c r="E43" s="60"/>
      <c r="F43" s="60"/>
      <c r="G43" s="60"/>
      <c r="H43" s="60"/>
      <c r="I43" s="141"/>
    </row>
    <row r="44" spans="1:9" x14ac:dyDescent="0.25">
      <c r="A44" s="11"/>
      <c r="B44" s="12"/>
      <c r="C44" s="60"/>
      <c r="D44" s="60"/>
      <c r="E44" s="60"/>
      <c r="F44" s="60"/>
      <c r="G44" s="60"/>
      <c r="H44" s="60"/>
      <c r="I44" s="141"/>
    </row>
    <row r="45" spans="1:9" x14ac:dyDescent="0.25">
      <c r="A45" s="11"/>
      <c r="B45" s="12"/>
      <c r="C45" s="60"/>
      <c r="D45" s="60"/>
      <c r="E45" s="60"/>
      <c r="F45" s="60"/>
      <c r="G45" s="60"/>
      <c r="H45" s="60"/>
      <c r="I45" s="141"/>
    </row>
    <row r="46" spans="1:9" x14ac:dyDescent="0.25">
      <c r="A46" s="11"/>
      <c r="B46" s="12"/>
      <c r="C46" s="60"/>
      <c r="D46" s="60"/>
      <c r="E46" s="60"/>
      <c r="F46" s="60"/>
      <c r="G46" s="60"/>
      <c r="H46" s="60"/>
      <c r="I46" s="141"/>
    </row>
    <row r="47" spans="1:9" x14ac:dyDescent="0.25">
      <c r="A47" s="11"/>
      <c r="B47" s="12"/>
      <c r="C47" s="60"/>
      <c r="D47" s="60"/>
      <c r="E47" s="60"/>
      <c r="F47" s="60"/>
      <c r="G47" s="60"/>
      <c r="H47" s="60"/>
      <c r="I47" s="141"/>
    </row>
    <row r="48" spans="1:9" x14ac:dyDescent="0.25">
      <c r="A48" s="11"/>
      <c r="B48" s="12"/>
      <c r="C48" s="60"/>
      <c r="D48" s="60"/>
      <c r="E48" s="60"/>
      <c r="F48" s="60"/>
      <c r="G48" s="60"/>
      <c r="H48" s="60"/>
      <c r="I48" s="141"/>
    </row>
    <row r="49" spans="1:9" x14ac:dyDescent="0.25">
      <c r="A49" s="11"/>
      <c r="B49" s="12"/>
      <c r="C49" s="60"/>
      <c r="D49" s="60"/>
      <c r="E49" s="60"/>
      <c r="F49" s="60"/>
      <c r="G49" s="60"/>
      <c r="H49" s="60"/>
      <c r="I49" s="141"/>
    </row>
    <row r="50" spans="1:9" x14ac:dyDescent="0.25">
      <c r="A50" s="11"/>
      <c r="B50" s="12"/>
      <c r="C50" s="60"/>
      <c r="D50" s="60"/>
      <c r="E50" s="60"/>
      <c r="F50" s="60"/>
      <c r="G50" s="60"/>
      <c r="H50" s="60"/>
      <c r="I50" s="141"/>
    </row>
    <row r="51" spans="1:9" x14ac:dyDescent="0.25">
      <c r="A51" s="11"/>
      <c r="B51" s="12"/>
      <c r="C51" s="60"/>
      <c r="D51" s="60"/>
      <c r="E51" s="60"/>
      <c r="F51" s="60"/>
      <c r="G51" s="60"/>
      <c r="H51" s="60"/>
      <c r="I51" s="141"/>
    </row>
    <row r="52" spans="1:9" x14ac:dyDescent="0.25">
      <c r="A52" s="11"/>
      <c r="B52" s="12"/>
      <c r="C52" s="60"/>
      <c r="D52" s="60"/>
      <c r="E52" s="60"/>
      <c r="F52" s="60"/>
      <c r="G52" s="60"/>
      <c r="H52" s="60"/>
      <c r="I52" s="141"/>
    </row>
    <row r="53" spans="1:9" x14ac:dyDescent="0.25">
      <c r="A53" s="11"/>
      <c r="B53" s="12"/>
      <c r="C53" s="60"/>
      <c r="D53" s="60"/>
      <c r="E53" s="60"/>
      <c r="F53" s="60"/>
      <c r="G53" s="60"/>
      <c r="H53" s="60"/>
      <c r="I53" s="141"/>
    </row>
    <row r="54" spans="1:9" x14ac:dyDescent="0.25">
      <c r="A54" s="11"/>
      <c r="B54" s="12"/>
      <c r="C54" s="60"/>
      <c r="D54" s="60"/>
      <c r="E54" s="60"/>
      <c r="F54" s="60"/>
      <c r="G54" s="60"/>
      <c r="H54" s="60"/>
      <c r="I54" s="141"/>
    </row>
    <row r="55" spans="1:9" x14ac:dyDescent="0.25">
      <c r="A55" s="11"/>
      <c r="B55" s="12"/>
      <c r="C55" s="60"/>
      <c r="D55" s="60"/>
      <c r="E55" s="60"/>
      <c r="F55" s="60"/>
      <c r="G55" s="60"/>
      <c r="H55" s="60"/>
      <c r="I55" s="141"/>
    </row>
    <row r="56" spans="1:9" x14ac:dyDescent="0.25">
      <c r="A56" s="11"/>
      <c r="B56" s="12"/>
      <c r="C56" s="60"/>
      <c r="D56" s="60"/>
      <c r="E56" s="60"/>
      <c r="F56" s="60"/>
      <c r="G56" s="60"/>
      <c r="H56" s="60"/>
      <c r="I56" s="141"/>
    </row>
    <row r="57" spans="1:9" x14ac:dyDescent="0.25">
      <c r="A57" s="11"/>
      <c r="B57" s="12"/>
      <c r="C57" s="60"/>
      <c r="D57" s="60"/>
      <c r="E57" s="60"/>
      <c r="F57" s="60"/>
      <c r="G57" s="60"/>
      <c r="H57" s="60"/>
      <c r="I57" s="141"/>
    </row>
    <row r="58" spans="1:9" x14ac:dyDescent="0.25">
      <c r="A58" s="11"/>
      <c r="B58" s="12"/>
      <c r="C58" s="60"/>
      <c r="D58" s="60"/>
      <c r="E58" s="60"/>
      <c r="F58" s="60"/>
      <c r="G58" s="60"/>
      <c r="H58" s="60"/>
      <c r="I58" s="141"/>
    </row>
    <row r="59" spans="1:9" x14ac:dyDescent="0.25">
      <c r="A59" s="11"/>
      <c r="B59" s="12"/>
      <c r="C59" s="60"/>
      <c r="D59" s="60"/>
      <c r="E59" s="60"/>
      <c r="F59" s="60"/>
      <c r="G59" s="60"/>
      <c r="H59" s="60"/>
      <c r="I59" s="141"/>
    </row>
    <row r="60" spans="1:9" x14ac:dyDescent="0.25">
      <c r="A60" s="11"/>
      <c r="B60" s="12"/>
      <c r="C60" s="60"/>
      <c r="D60" s="60"/>
      <c r="E60" s="60"/>
      <c r="F60" s="60"/>
      <c r="G60" s="60"/>
      <c r="H60" s="60"/>
      <c r="I60" s="141"/>
    </row>
    <row r="61" spans="1:9" x14ac:dyDescent="0.25">
      <c r="A61" s="11"/>
      <c r="B61" s="12"/>
      <c r="C61" s="60"/>
      <c r="D61" s="60"/>
      <c r="E61" s="60"/>
      <c r="F61" s="60"/>
      <c r="G61" s="60"/>
      <c r="H61" s="60"/>
      <c r="I61" s="141"/>
    </row>
    <row r="62" spans="1:9" x14ac:dyDescent="0.25">
      <c r="A62" s="11"/>
      <c r="B62" s="12"/>
      <c r="C62" s="60"/>
      <c r="D62" s="60"/>
      <c r="E62" s="60"/>
      <c r="F62" s="60"/>
      <c r="G62" s="60"/>
      <c r="H62" s="60"/>
      <c r="I62" s="141"/>
    </row>
    <row r="63" spans="1:9" x14ac:dyDescent="0.25">
      <c r="A63" s="11"/>
      <c r="B63" s="12"/>
      <c r="C63" s="60"/>
      <c r="D63" s="60"/>
      <c r="E63" s="60"/>
      <c r="F63" s="60"/>
      <c r="G63" s="60"/>
      <c r="H63" s="60"/>
      <c r="I63" s="141"/>
    </row>
    <row r="64" spans="1:9" x14ac:dyDescent="0.25">
      <c r="A64" s="11"/>
      <c r="B64" s="12"/>
      <c r="C64" s="60"/>
      <c r="D64" s="60"/>
      <c r="E64" s="60"/>
      <c r="F64" s="60"/>
      <c r="G64" s="60"/>
      <c r="H64" s="60"/>
      <c r="I64" s="141"/>
    </row>
    <row r="65" spans="1:9" x14ac:dyDescent="0.25">
      <c r="A65" s="11"/>
      <c r="B65" s="12"/>
      <c r="C65" s="60"/>
      <c r="D65" s="60"/>
      <c r="E65" s="60"/>
      <c r="F65" s="60"/>
      <c r="G65" s="60"/>
      <c r="H65" s="60"/>
      <c r="I65" s="141"/>
    </row>
    <row r="66" spans="1:9" x14ac:dyDescent="0.25">
      <c r="A66" s="11"/>
      <c r="B66" s="12"/>
      <c r="C66" s="60"/>
      <c r="D66" s="60"/>
      <c r="E66" s="60"/>
      <c r="F66" s="60"/>
      <c r="G66" s="60"/>
      <c r="H66" s="60"/>
      <c r="I66" s="141"/>
    </row>
    <row r="67" spans="1:9" x14ac:dyDescent="0.25">
      <c r="A67" s="11"/>
      <c r="B67" s="12"/>
      <c r="C67" s="60"/>
      <c r="D67" s="60"/>
      <c r="E67" s="60"/>
      <c r="F67" s="60"/>
      <c r="G67" s="60"/>
      <c r="H67" s="60"/>
      <c r="I67" s="141"/>
    </row>
    <row r="68" spans="1:9" x14ac:dyDescent="0.25">
      <c r="A68" s="11"/>
      <c r="B68" s="12"/>
      <c r="C68" s="60"/>
      <c r="D68" s="60"/>
      <c r="E68" s="60"/>
      <c r="F68" s="60"/>
      <c r="G68" s="60"/>
      <c r="H68" s="60"/>
      <c r="I68" s="141"/>
    </row>
    <row r="69" spans="1:9" x14ac:dyDescent="0.25">
      <c r="A69" s="11"/>
      <c r="B69" s="12"/>
      <c r="C69" s="60"/>
      <c r="D69" s="60"/>
      <c r="E69" s="60"/>
      <c r="F69" s="60"/>
      <c r="G69" s="60"/>
      <c r="H69" s="60"/>
      <c r="I69" s="141"/>
    </row>
    <row r="70" spans="1:9" x14ac:dyDescent="0.25">
      <c r="A70" s="11"/>
      <c r="B70" s="12"/>
      <c r="C70" s="60"/>
      <c r="D70" s="60"/>
      <c r="E70" s="60"/>
      <c r="F70" s="60"/>
      <c r="G70" s="60"/>
      <c r="H70" s="60"/>
      <c r="I70" s="141"/>
    </row>
    <row r="71" spans="1:9" x14ac:dyDescent="0.25">
      <c r="A71" s="11"/>
      <c r="B71" s="12"/>
      <c r="C71" s="60"/>
      <c r="D71" s="60"/>
      <c r="E71" s="60"/>
      <c r="F71" s="60"/>
      <c r="G71" s="60"/>
      <c r="H71" s="60"/>
      <c r="I71" s="141"/>
    </row>
    <row r="72" spans="1:9" x14ac:dyDescent="0.25">
      <c r="A72" s="11"/>
      <c r="B72" s="12"/>
      <c r="C72" s="60"/>
      <c r="D72" s="60"/>
      <c r="E72" s="60"/>
      <c r="F72" s="60"/>
      <c r="G72" s="60"/>
      <c r="H72" s="60"/>
      <c r="I72" s="141"/>
    </row>
    <row r="73" spans="1:9" x14ac:dyDescent="0.25">
      <c r="A73" s="11"/>
      <c r="B73" s="12"/>
      <c r="C73" s="60"/>
      <c r="D73" s="60"/>
      <c r="E73" s="60"/>
      <c r="F73" s="60"/>
      <c r="G73" s="60"/>
      <c r="H73" s="60"/>
      <c r="I73" s="141"/>
    </row>
    <row r="74" spans="1:9" x14ac:dyDescent="0.25">
      <c r="A74" s="11"/>
      <c r="B74" s="12"/>
      <c r="C74" s="60"/>
      <c r="D74" s="60"/>
      <c r="E74" s="60"/>
      <c r="F74" s="60"/>
      <c r="G74" s="60"/>
      <c r="H74" s="60"/>
      <c r="I74" s="141"/>
    </row>
    <row r="75" spans="1:9" x14ac:dyDescent="0.25">
      <c r="A75" s="11"/>
      <c r="B75" s="12"/>
      <c r="C75" s="60"/>
      <c r="D75" s="60"/>
      <c r="E75" s="60"/>
      <c r="F75" s="60"/>
      <c r="G75" s="60"/>
      <c r="H75" s="60"/>
      <c r="I75" s="141"/>
    </row>
    <row r="76" spans="1:9" x14ac:dyDescent="0.25">
      <c r="A76" s="11"/>
      <c r="B76" s="12"/>
      <c r="C76" s="60"/>
      <c r="D76" s="60"/>
      <c r="E76" s="60"/>
      <c r="F76" s="60"/>
      <c r="G76" s="60"/>
      <c r="H76" s="60"/>
      <c r="I76" s="141"/>
    </row>
    <row r="77" spans="1:9" x14ac:dyDescent="0.25">
      <c r="A77" s="11"/>
      <c r="B77" s="12"/>
      <c r="C77" s="60"/>
      <c r="D77" s="60"/>
      <c r="E77" s="60"/>
      <c r="F77" s="60"/>
      <c r="G77" s="60"/>
      <c r="H77" s="60"/>
      <c r="I77" s="141"/>
    </row>
    <row r="78" spans="1:9" x14ac:dyDescent="0.25">
      <c r="A78" s="11"/>
      <c r="B78" s="12"/>
      <c r="C78" s="60"/>
      <c r="D78" s="60"/>
      <c r="E78" s="60"/>
      <c r="F78" s="60"/>
      <c r="G78" s="60"/>
      <c r="H78" s="60"/>
      <c r="I78" s="141"/>
    </row>
    <row r="79" spans="1:9" x14ac:dyDescent="0.25">
      <c r="A79" s="11"/>
      <c r="B79" s="12"/>
      <c r="C79" s="60"/>
      <c r="D79" s="60"/>
      <c r="E79" s="60"/>
      <c r="F79" s="60"/>
      <c r="G79" s="60"/>
      <c r="H79" s="60"/>
      <c r="I79" s="141"/>
    </row>
    <row r="80" spans="1:9" x14ac:dyDescent="0.25">
      <c r="A80" s="11"/>
      <c r="B80" s="12"/>
      <c r="C80" s="60"/>
      <c r="D80" s="60"/>
      <c r="E80" s="60"/>
      <c r="F80" s="60"/>
      <c r="G80" s="60"/>
      <c r="H80" s="60"/>
      <c r="I80" s="141"/>
    </row>
    <row r="81" spans="1:9" x14ac:dyDescent="0.25">
      <c r="A81" s="11"/>
      <c r="B81" s="12"/>
      <c r="C81" s="60"/>
      <c r="D81" s="60"/>
      <c r="E81" s="60"/>
      <c r="F81" s="60"/>
      <c r="G81" s="60"/>
      <c r="H81" s="60"/>
      <c r="I81" s="141"/>
    </row>
    <row r="82" spans="1:9" x14ac:dyDescent="0.25">
      <c r="A82" s="11"/>
      <c r="B82" s="12"/>
      <c r="C82" s="60"/>
      <c r="D82" s="60"/>
      <c r="E82" s="60"/>
      <c r="F82" s="60"/>
      <c r="G82" s="60"/>
      <c r="H82" s="60"/>
      <c r="I82" s="141"/>
    </row>
    <row r="83" spans="1:9" x14ac:dyDescent="0.25">
      <c r="A83" s="11"/>
      <c r="B83" s="12"/>
      <c r="C83" s="60"/>
      <c r="D83" s="60"/>
      <c r="E83" s="60"/>
      <c r="F83" s="60"/>
      <c r="G83" s="60"/>
      <c r="H83" s="60"/>
      <c r="I83" s="141"/>
    </row>
    <row r="84" spans="1:9" x14ac:dyDescent="0.25">
      <c r="A84" s="11"/>
      <c r="B84" s="12"/>
      <c r="C84" s="60"/>
      <c r="D84" s="60"/>
      <c r="E84" s="60"/>
      <c r="F84" s="60"/>
      <c r="G84" s="60"/>
      <c r="H84" s="60"/>
      <c r="I84" s="141"/>
    </row>
    <row r="85" spans="1:9" x14ac:dyDescent="0.25">
      <c r="A85" s="11"/>
      <c r="B85" s="12"/>
      <c r="C85" s="60"/>
      <c r="D85" s="60"/>
      <c r="E85" s="60"/>
      <c r="F85" s="60"/>
      <c r="G85" s="60"/>
      <c r="H85" s="60"/>
      <c r="I85" s="141"/>
    </row>
    <row r="86" spans="1:9" x14ac:dyDescent="0.25">
      <c r="A86" s="11"/>
      <c r="B86" s="12"/>
      <c r="C86" s="60"/>
      <c r="D86" s="60"/>
      <c r="E86" s="60"/>
      <c r="F86" s="60"/>
      <c r="G86" s="60"/>
      <c r="H86" s="60"/>
      <c r="I86" s="141"/>
    </row>
    <row r="87" spans="1:9" x14ac:dyDescent="0.25">
      <c r="A87" s="11"/>
      <c r="B87" s="12"/>
      <c r="C87" s="60"/>
      <c r="D87" s="60"/>
      <c r="E87" s="60"/>
      <c r="F87" s="60"/>
      <c r="G87" s="60"/>
      <c r="H87" s="60"/>
      <c r="I87" s="141"/>
    </row>
    <row r="88" spans="1:9" x14ac:dyDescent="0.25">
      <c r="A88" s="11"/>
      <c r="B88" s="12"/>
      <c r="C88" s="60"/>
      <c r="D88" s="60"/>
      <c r="E88" s="60"/>
      <c r="F88" s="60"/>
      <c r="G88" s="60"/>
      <c r="H88" s="60"/>
      <c r="I88" s="141"/>
    </row>
    <row r="89" spans="1:9" x14ac:dyDescent="0.25">
      <c r="A89" s="11"/>
      <c r="B89" s="12"/>
      <c r="C89" s="60"/>
      <c r="D89" s="60"/>
      <c r="E89" s="60"/>
      <c r="F89" s="60"/>
      <c r="G89" s="60"/>
      <c r="H89" s="60"/>
      <c r="I89" s="141"/>
    </row>
    <row r="90" spans="1:9" x14ac:dyDescent="0.25">
      <c r="A90" s="11"/>
      <c r="B90" s="12"/>
      <c r="C90" s="60"/>
      <c r="D90" s="60"/>
      <c r="E90" s="60"/>
      <c r="F90" s="60"/>
      <c r="G90" s="60"/>
      <c r="H90" s="60"/>
      <c r="I90" s="141"/>
    </row>
    <row r="91" spans="1:9" x14ac:dyDescent="0.25">
      <c r="A91" s="11"/>
      <c r="B91" s="12"/>
      <c r="C91" s="60"/>
      <c r="D91" s="60"/>
      <c r="E91" s="60"/>
      <c r="F91" s="60"/>
      <c r="G91" s="60"/>
      <c r="H91" s="60"/>
      <c r="I91" s="141"/>
    </row>
    <row r="92" spans="1:9" x14ac:dyDescent="0.25">
      <c r="A92" s="11"/>
      <c r="B92" s="12"/>
      <c r="C92" s="60"/>
      <c r="D92" s="60"/>
      <c r="E92" s="60"/>
      <c r="F92" s="60"/>
      <c r="G92" s="60"/>
      <c r="H92" s="60"/>
      <c r="I92" s="141"/>
    </row>
    <row r="93" spans="1:9" x14ac:dyDescent="0.25">
      <c r="A93" s="11"/>
      <c r="B93" s="12"/>
      <c r="C93" s="60"/>
      <c r="D93" s="60"/>
      <c r="E93" s="60"/>
      <c r="F93" s="60"/>
      <c r="G93" s="60"/>
      <c r="H93" s="60"/>
      <c r="I93" s="141"/>
    </row>
    <row r="94" spans="1:9" x14ac:dyDescent="0.25">
      <c r="A94" s="11"/>
      <c r="B94" s="12"/>
      <c r="C94" s="60"/>
      <c r="D94" s="60"/>
      <c r="E94" s="60"/>
      <c r="F94" s="60"/>
      <c r="G94" s="60"/>
      <c r="H94" s="60"/>
      <c r="I94" s="141"/>
    </row>
    <row r="95" spans="1:9" x14ac:dyDescent="0.25">
      <c r="A95" s="11"/>
      <c r="B95" s="12"/>
      <c r="C95" s="60"/>
      <c r="D95" s="60"/>
      <c r="E95" s="60"/>
      <c r="F95" s="60"/>
      <c r="G95" s="60"/>
      <c r="H95" s="60"/>
      <c r="I95" s="141"/>
    </row>
    <row r="96" spans="1:9" x14ac:dyDescent="0.25">
      <c r="A96" s="11"/>
      <c r="B96" s="12"/>
      <c r="C96" s="60"/>
      <c r="D96" s="60"/>
      <c r="E96" s="60"/>
      <c r="F96" s="60"/>
      <c r="G96" s="60"/>
      <c r="H96" s="60"/>
      <c r="I96" s="141"/>
    </row>
    <row r="97" spans="1:9" x14ac:dyDescent="0.25">
      <c r="A97" s="11"/>
      <c r="B97" s="12"/>
      <c r="C97" s="60"/>
      <c r="D97" s="60"/>
      <c r="E97" s="60"/>
      <c r="F97" s="60"/>
      <c r="G97" s="60"/>
      <c r="H97" s="60"/>
      <c r="I97" s="141"/>
    </row>
    <row r="98" spans="1:9" x14ac:dyDescent="0.25">
      <c r="A98" s="11"/>
      <c r="B98" s="12"/>
      <c r="C98" s="60"/>
      <c r="D98" s="60"/>
      <c r="E98" s="60"/>
      <c r="F98" s="60"/>
      <c r="G98" s="60"/>
      <c r="H98" s="60"/>
      <c r="I98" s="141"/>
    </row>
    <row r="99" spans="1:9" x14ac:dyDescent="0.25">
      <c r="A99" s="11"/>
      <c r="B99" s="12"/>
      <c r="C99" s="60"/>
      <c r="D99" s="60"/>
      <c r="E99" s="60"/>
      <c r="F99" s="60"/>
      <c r="G99" s="60"/>
      <c r="H99" s="60"/>
      <c r="I99" s="141"/>
    </row>
    <row r="100" spans="1:9" x14ac:dyDescent="0.25">
      <c r="A100" s="11"/>
      <c r="B100" s="12"/>
      <c r="C100" s="60"/>
      <c r="D100" s="60"/>
      <c r="E100" s="60"/>
      <c r="F100" s="60"/>
      <c r="G100" s="60"/>
      <c r="H100" s="60"/>
      <c r="I100" s="141"/>
    </row>
    <row r="101" spans="1:9" x14ac:dyDescent="0.25">
      <c r="A101" s="11"/>
      <c r="B101" s="12"/>
      <c r="C101" s="60"/>
      <c r="D101" s="60"/>
      <c r="E101" s="60"/>
      <c r="F101" s="60"/>
      <c r="G101" s="60"/>
      <c r="H101" s="60"/>
      <c r="I101" s="141"/>
    </row>
    <row r="102" spans="1:9" x14ac:dyDescent="0.25">
      <c r="A102" s="11"/>
      <c r="B102" s="12"/>
      <c r="C102" s="60"/>
      <c r="D102" s="60"/>
      <c r="E102" s="60"/>
      <c r="F102" s="60"/>
      <c r="G102" s="60"/>
      <c r="H102" s="60"/>
      <c r="I102" s="141"/>
    </row>
    <row r="103" spans="1:9" x14ac:dyDescent="0.25">
      <c r="A103" s="11"/>
      <c r="B103" s="12"/>
      <c r="C103" s="60"/>
      <c r="D103" s="60"/>
      <c r="E103" s="60"/>
      <c r="F103" s="60"/>
      <c r="G103" s="60"/>
      <c r="H103" s="60"/>
      <c r="I103" s="141"/>
    </row>
    <row r="104" spans="1:9" x14ac:dyDescent="0.25">
      <c r="A104" s="11"/>
      <c r="B104" s="12"/>
      <c r="C104" s="60"/>
      <c r="D104" s="60"/>
      <c r="E104" s="60"/>
      <c r="F104" s="60"/>
      <c r="G104" s="60"/>
      <c r="H104" s="60"/>
      <c r="I104" s="141"/>
    </row>
    <row r="105" spans="1:9" x14ac:dyDescent="0.25">
      <c r="A105" s="11"/>
      <c r="B105" s="12"/>
      <c r="C105" s="60"/>
      <c r="D105" s="60"/>
      <c r="E105" s="60"/>
      <c r="F105" s="60"/>
      <c r="G105" s="60"/>
      <c r="H105" s="60"/>
      <c r="I105" s="141"/>
    </row>
    <row r="106" spans="1:9" x14ac:dyDescent="0.25">
      <c r="A106" s="11"/>
      <c r="B106" s="12"/>
      <c r="C106" s="60"/>
      <c r="D106" s="60"/>
      <c r="E106" s="60"/>
      <c r="F106" s="60"/>
      <c r="G106" s="60"/>
      <c r="H106" s="60"/>
      <c r="I106" s="141"/>
    </row>
    <row r="107" spans="1:9" x14ac:dyDescent="0.25">
      <c r="A107" s="11"/>
      <c r="B107" s="12"/>
      <c r="C107" s="60"/>
      <c r="D107" s="60"/>
      <c r="E107" s="60"/>
      <c r="F107" s="60"/>
      <c r="G107" s="60"/>
      <c r="H107" s="60"/>
      <c r="I107" s="141"/>
    </row>
    <row r="108" spans="1:9" x14ac:dyDescent="0.25">
      <c r="A108" s="11"/>
      <c r="B108" s="12"/>
      <c r="C108" s="60"/>
      <c r="D108" s="60"/>
      <c r="E108" s="60"/>
      <c r="F108" s="60"/>
      <c r="G108" s="60"/>
      <c r="H108" s="60"/>
      <c r="I108" s="141"/>
    </row>
    <row r="109" spans="1:9" x14ac:dyDescent="0.25">
      <c r="A109" s="11"/>
      <c r="B109" s="12"/>
      <c r="C109" s="60"/>
      <c r="D109" s="60"/>
      <c r="E109" s="60"/>
      <c r="F109" s="60"/>
      <c r="G109" s="60"/>
      <c r="H109" s="60"/>
      <c r="I109" s="141"/>
    </row>
    <row r="110" spans="1:9" x14ac:dyDescent="0.25">
      <c r="A110" s="11"/>
      <c r="B110" s="12"/>
      <c r="C110" s="60"/>
      <c r="D110" s="60"/>
      <c r="E110" s="60"/>
      <c r="F110" s="60"/>
      <c r="G110" s="60"/>
      <c r="H110" s="60"/>
      <c r="I110" s="141"/>
    </row>
    <row r="111" spans="1:9" x14ac:dyDescent="0.25">
      <c r="A111" s="11"/>
      <c r="B111" s="12"/>
      <c r="C111" s="60"/>
      <c r="D111" s="60"/>
      <c r="E111" s="60"/>
      <c r="F111" s="60"/>
      <c r="G111" s="60"/>
      <c r="H111" s="60"/>
      <c r="I111" s="141"/>
    </row>
    <row r="112" spans="1:9" x14ac:dyDescent="0.25">
      <c r="A112" s="11"/>
      <c r="B112" s="12"/>
      <c r="C112" s="60"/>
      <c r="D112" s="60"/>
      <c r="E112" s="60"/>
      <c r="F112" s="60"/>
      <c r="G112" s="60"/>
      <c r="H112" s="60"/>
      <c r="I112" s="141"/>
    </row>
    <row r="113" spans="1:9" x14ac:dyDescent="0.25">
      <c r="A113" s="11"/>
      <c r="B113" s="12"/>
      <c r="C113" s="60"/>
      <c r="D113" s="60"/>
      <c r="E113" s="60"/>
      <c r="F113" s="60"/>
      <c r="G113" s="60"/>
      <c r="H113" s="60"/>
      <c r="I113" s="141"/>
    </row>
    <row r="114" spans="1:9" x14ac:dyDescent="0.25">
      <c r="A114" s="11"/>
      <c r="B114" s="12"/>
      <c r="C114" s="60"/>
      <c r="D114" s="60"/>
      <c r="E114" s="60"/>
      <c r="F114" s="60"/>
      <c r="G114" s="60"/>
      <c r="H114" s="60"/>
      <c r="I114" s="141"/>
    </row>
    <row r="115" spans="1:9" x14ac:dyDescent="0.25">
      <c r="A115" s="11"/>
      <c r="B115" s="12"/>
      <c r="C115" s="60"/>
      <c r="D115" s="60"/>
      <c r="E115" s="60"/>
      <c r="F115" s="60"/>
      <c r="G115" s="60"/>
      <c r="H115" s="60"/>
      <c r="I115" s="141"/>
    </row>
    <row r="116" spans="1:9" x14ac:dyDescent="0.25">
      <c r="A116" s="11"/>
      <c r="B116" s="12"/>
      <c r="C116" s="60"/>
      <c r="D116" s="60"/>
      <c r="E116" s="60"/>
      <c r="F116" s="60"/>
      <c r="G116" s="60"/>
      <c r="H116" s="60"/>
      <c r="I116" s="141"/>
    </row>
    <row r="117" spans="1:9" x14ac:dyDescent="0.25">
      <c r="A117" s="11"/>
      <c r="B117" s="12"/>
      <c r="C117" s="60"/>
      <c r="D117" s="60"/>
      <c r="E117" s="60"/>
      <c r="F117" s="60"/>
      <c r="G117" s="60"/>
      <c r="H117" s="60"/>
      <c r="I117" s="141"/>
    </row>
    <row r="118" spans="1:9" x14ac:dyDescent="0.25">
      <c r="A118" s="11"/>
      <c r="B118" s="12"/>
      <c r="C118" s="60"/>
      <c r="D118" s="60"/>
      <c r="E118" s="60"/>
      <c r="F118" s="60"/>
      <c r="G118" s="60"/>
      <c r="H118" s="60"/>
      <c r="I118" s="141"/>
    </row>
    <row r="119" spans="1:9" x14ac:dyDescent="0.25">
      <c r="A119" s="11"/>
      <c r="B119" s="12"/>
      <c r="C119" s="60"/>
      <c r="D119" s="60"/>
      <c r="E119" s="60"/>
      <c r="F119" s="60"/>
      <c r="G119" s="60"/>
      <c r="H119" s="60"/>
      <c r="I119" s="141"/>
    </row>
    <row r="120" spans="1:9" x14ac:dyDescent="0.25">
      <c r="A120" s="11"/>
      <c r="B120" s="12"/>
      <c r="C120" s="60"/>
      <c r="D120" s="60"/>
      <c r="E120" s="60"/>
      <c r="F120" s="60"/>
      <c r="G120" s="60"/>
      <c r="H120" s="60"/>
      <c r="I120" s="141"/>
    </row>
    <row r="121" spans="1:9" x14ac:dyDescent="0.25">
      <c r="A121" s="11"/>
      <c r="B121" s="12"/>
      <c r="C121" s="60"/>
      <c r="D121" s="60"/>
      <c r="E121" s="60"/>
      <c r="F121" s="60"/>
      <c r="G121" s="60"/>
      <c r="H121" s="60"/>
      <c r="I121" s="141"/>
    </row>
    <row r="122" spans="1:9" x14ac:dyDescent="0.25">
      <c r="A122" s="11"/>
      <c r="B122" s="12"/>
      <c r="C122" s="60"/>
      <c r="D122" s="60"/>
      <c r="E122" s="60"/>
      <c r="F122" s="60"/>
      <c r="G122" s="60"/>
      <c r="H122" s="60"/>
      <c r="I122" s="141"/>
    </row>
    <row r="123" spans="1:9" x14ac:dyDescent="0.25">
      <c r="A123" s="11"/>
      <c r="B123" s="12"/>
      <c r="C123" s="60"/>
      <c r="D123" s="60"/>
      <c r="E123" s="60"/>
      <c r="F123" s="60"/>
      <c r="G123" s="60"/>
      <c r="H123" s="60"/>
      <c r="I123" s="141"/>
    </row>
    <row r="124" spans="1:9" x14ac:dyDescent="0.25">
      <c r="A124" s="11"/>
      <c r="B124" s="12"/>
      <c r="C124" s="60"/>
      <c r="D124" s="60"/>
      <c r="E124" s="60"/>
      <c r="F124" s="60"/>
      <c r="G124" s="60"/>
      <c r="H124" s="60"/>
      <c r="I124" s="141"/>
    </row>
    <row r="125" spans="1:9" x14ac:dyDescent="0.25">
      <c r="A125" s="11"/>
      <c r="B125" s="12"/>
      <c r="C125" s="60"/>
      <c r="D125" s="60"/>
      <c r="E125" s="60"/>
      <c r="F125" s="60"/>
      <c r="G125" s="60"/>
      <c r="H125" s="60"/>
      <c r="I125" s="141"/>
    </row>
    <row r="126" spans="1:9" x14ac:dyDescent="0.25">
      <c r="A126" s="11"/>
      <c r="B126" s="12"/>
      <c r="C126" s="60"/>
      <c r="D126" s="60"/>
      <c r="E126" s="60"/>
      <c r="F126" s="60"/>
      <c r="G126" s="60"/>
      <c r="H126" s="60"/>
      <c r="I126" s="141"/>
    </row>
    <row r="127" spans="1:9" x14ac:dyDescent="0.25">
      <c r="A127" s="11"/>
      <c r="B127" s="12"/>
      <c r="C127" s="60"/>
      <c r="D127" s="60"/>
      <c r="E127" s="60"/>
      <c r="F127" s="60"/>
      <c r="G127" s="60"/>
      <c r="H127" s="60"/>
      <c r="I127" s="141"/>
    </row>
    <row r="128" spans="1:9" x14ac:dyDescent="0.25">
      <c r="A128" s="11"/>
      <c r="B128" s="12"/>
      <c r="C128" s="60"/>
      <c r="D128" s="60"/>
      <c r="E128" s="60"/>
      <c r="F128" s="60"/>
      <c r="G128" s="60"/>
      <c r="H128" s="60"/>
      <c r="I128" s="141"/>
    </row>
    <row r="129" spans="1:9" x14ac:dyDescent="0.25">
      <c r="A129" s="11"/>
      <c r="B129" s="12"/>
      <c r="C129" s="60"/>
      <c r="D129" s="60"/>
      <c r="E129" s="60"/>
      <c r="F129" s="60"/>
      <c r="G129" s="60"/>
      <c r="H129" s="60"/>
      <c r="I129" s="141"/>
    </row>
    <row r="130" spans="1:9" x14ac:dyDescent="0.25">
      <c r="A130" s="11"/>
      <c r="B130" s="12"/>
      <c r="C130" s="60"/>
      <c r="D130" s="60"/>
      <c r="E130" s="60"/>
      <c r="F130" s="60"/>
      <c r="G130" s="60"/>
      <c r="H130" s="60"/>
      <c r="I130" s="141"/>
    </row>
    <row r="131" spans="1:9" x14ac:dyDescent="0.25">
      <c r="A131" s="11"/>
      <c r="B131" s="12"/>
      <c r="C131" s="60"/>
      <c r="D131" s="60"/>
      <c r="E131" s="60"/>
      <c r="F131" s="60"/>
      <c r="G131" s="60"/>
      <c r="H131" s="60"/>
      <c r="I131" s="141"/>
    </row>
    <row r="132" spans="1:9" x14ac:dyDescent="0.25">
      <c r="A132" s="11"/>
      <c r="B132" s="12"/>
      <c r="C132" s="60"/>
      <c r="D132" s="60"/>
      <c r="E132" s="60"/>
      <c r="F132" s="60"/>
      <c r="G132" s="60"/>
      <c r="H132" s="60"/>
      <c r="I132" s="141"/>
    </row>
    <row r="133" spans="1:9" x14ac:dyDescent="0.25">
      <c r="A133" s="11"/>
      <c r="B133" s="12"/>
      <c r="C133" s="60"/>
      <c r="D133" s="60"/>
      <c r="E133" s="60"/>
      <c r="F133" s="60"/>
      <c r="G133" s="60"/>
      <c r="H133" s="60"/>
      <c r="I133" s="141"/>
    </row>
    <row r="134" spans="1:9" x14ac:dyDescent="0.25">
      <c r="A134" s="11"/>
      <c r="B134" s="12"/>
      <c r="C134" s="60"/>
      <c r="D134" s="60"/>
      <c r="E134" s="60"/>
      <c r="F134" s="60"/>
      <c r="G134" s="60"/>
      <c r="H134" s="60"/>
      <c r="I134" s="141"/>
    </row>
    <row r="135" spans="1:9" x14ac:dyDescent="0.25">
      <c r="A135" s="11"/>
      <c r="B135" s="12"/>
      <c r="C135" s="60"/>
      <c r="D135" s="60"/>
      <c r="E135" s="60"/>
      <c r="F135" s="60"/>
      <c r="G135" s="60"/>
      <c r="H135" s="60"/>
      <c r="I135" s="141"/>
    </row>
    <row r="136" spans="1:9" x14ac:dyDescent="0.25">
      <c r="A136" s="11"/>
      <c r="B136" s="12"/>
      <c r="C136" s="60"/>
      <c r="D136" s="60"/>
      <c r="E136" s="60"/>
      <c r="F136" s="60"/>
      <c r="G136" s="60"/>
      <c r="H136" s="60"/>
      <c r="I136" s="141"/>
    </row>
    <row r="137" spans="1:9" x14ac:dyDescent="0.25">
      <c r="A137" s="11"/>
      <c r="B137" s="12"/>
      <c r="C137" s="60"/>
      <c r="D137" s="60"/>
      <c r="E137" s="60"/>
      <c r="F137" s="60"/>
      <c r="G137" s="60"/>
      <c r="H137" s="60"/>
      <c r="I137" s="141"/>
    </row>
    <row r="138" spans="1:9" x14ac:dyDescent="0.25">
      <c r="A138" s="11"/>
      <c r="B138" s="12"/>
      <c r="C138" s="60"/>
      <c r="D138" s="60"/>
      <c r="E138" s="60"/>
      <c r="F138" s="60"/>
      <c r="G138" s="60"/>
      <c r="H138" s="60"/>
      <c r="I138" s="141"/>
    </row>
    <row r="139" spans="1:9" x14ac:dyDescent="0.25">
      <c r="A139" s="11"/>
      <c r="B139" s="12"/>
      <c r="C139" s="60"/>
      <c r="D139" s="60"/>
      <c r="E139" s="60"/>
      <c r="F139" s="60"/>
      <c r="G139" s="60"/>
      <c r="H139" s="60"/>
      <c r="I139" s="141"/>
    </row>
    <row r="140" spans="1:9" x14ac:dyDescent="0.25">
      <c r="A140" s="11"/>
      <c r="B140" s="12"/>
      <c r="C140" s="60"/>
      <c r="D140" s="60"/>
      <c r="E140" s="60"/>
      <c r="F140" s="60"/>
      <c r="G140" s="60"/>
      <c r="H140" s="60"/>
      <c r="I140" s="141"/>
    </row>
    <row r="141" spans="1:9" x14ac:dyDescent="0.25">
      <c r="A141" s="11"/>
      <c r="B141" s="12"/>
      <c r="C141" s="60"/>
      <c r="D141" s="60"/>
      <c r="E141" s="60"/>
      <c r="F141" s="60"/>
      <c r="G141" s="60"/>
      <c r="H141" s="60"/>
      <c r="I141" s="141"/>
    </row>
    <row r="142" spans="1:9" x14ac:dyDescent="0.25">
      <c r="A142" s="11"/>
      <c r="B142" s="12"/>
      <c r="C142" s="60"/>
      <c r="D142" s="60"/>
      <c r="E142" s="60"/>
      <c r="F142" s="60"/>
      <c r="G142" s="60"/>
      <c r="H142" s="60"/>
      <c r="I142" s="141"/>
    </row>
    <row r="143" spans="1:9" x14ac:dyDescent="0.25">
      <c r="A143" s="11"/>
      <c r="B143" s="12"/>
      <c r="C143" s="60"/>
      <c r="D143" s="60"/>
      <c r="E143" s="60"/>
      <c r="F143" s="60"/>
      <c r="G143" s="60"/>
      <c r="H143" s="60"/>
      <c r="I143" s="141"/>
    </row>
    <row r="144" spans="1:9" x14ac:dyDescent="0.25">
      <c r="A144" s="11"/>
      <c r="B144" s="12"/>
      <c r="C144" s="60"/>
      <c r="D144" s="60"/>
      <c r="E144" s="60"/>
      <c r="F144" s="60"/>
      <c r="G144" s="60"/>
      <c r="H144" s="60"/>
      <c r="I144" s="141"/>
    </row>
    <row r="145" spans="1:9" x14ac:dyDescent="0.25">
      <c r="A145" s="11"/>
      <c r="B145" s="12"/>
      <c r="C145" s="60"/>
      <c r="D145" s="60"/>
      <c r="E145" s="60"/>
      <c r="F145" s="60"/>
      <c r="G145" s="60"/>
      <c r="H145" s="60"/>
      <c r="I145" s="141"/>
    </row>
    <row r="146" spans="1:9" x14ac:dyDescent="0.25">
      <c r="A146" s="11"/>
      <c r="B146" s="12"/>
      <c r="C146" s="60"/>
      <c r="D146" s="60"/>
      <c r="E146" s="60"/>
      <c r="F146" s="60"/>
      <c r="G146" s="60"/>
      <c r="H146" s="60"/>
      <c r="I146" s="141"/>
    </row>
    <row r="147" spans="1:9" x14ac:dyDescent="0.25">
      <c r="A147" s="11"/>
      <c r="B147" s="12"/>
      <c r="C147" s="60"/>
      <c r="D147" s="60"/>
      <c r="E147" s="60"/>
      <c r="F147" s="60"/>
      <c r="G147" s="60"/>
      <c r="H147" s="60"/>
      <c r="I147" s="141"/>
    </row>
    <row r="148" spans="1:9" x14ac:dyDescent="0.25">
      <c r="A148" s="11"/>
      <c r="B148" s="12"/>
      <c r="C148" s="60"/>
      <c r="D148" s="60"/>
      <c r="E148" s="60"/>
      <c r="F148" s="60"/>
      <c r="G148" s="60"/>
      <c r="H148" s="60"/>
      <c r="I148" s="141"/>
    </row>
    <row r="149" spans="1:9" x14ac:dyDescent="0.25">
      <c r="A149" s="11"/>
      <c r="B149" s="12"/>
      <c r="C149" s="60"/>
      <c r="D149" s="60"/>
      <c r="E149" s="60"/>
      <c r="F149" s="60"/>
      <c r="G149" s="60"/>
      <c r="H149" s="60"/>
      <c r="I149" s="141"/>
    </row>
    <row r="150" spans="1:9" x14ac:dyDescent="0.25">
      <c r="A150" s="11"/>
      <c r="B150" s="12"/>
      <c r="C150" s="60"/>
      <c r="D150" s="60"/>
      <c r="E150" s="60"/>
      <c r="F150" s="60"/>
      <c r="G150" s="60"/>
      <c r="H150" s="60"/>
      <c r="I150" s="141"/>
    </row>
    <row r="151" spans="1:9" x14ac:dyDescent="0.25">
      <c r="A151" s="11"/>
      <c r="B151" s="12"/>
      <c r="C151" s="60"/>
      <c r="D151" s="60"/>
      <c r="E151" s="60"/>
      <c r="F151" s="60"/>
      <c r="G151" s="60"/>
      <c r="H151" s="60"/>
      <c r="I151" s="141"/>
    </row>
    <row r="152" spans="1:9" x14ac:dyDescent="0.25">
      <c r="A152" s="11"/>
      <c r="B152" s="12"/>
      <c r="C152" s="60"/>
      <c r="D152" s="60"/>
      <c r="E152" s="60"/>
      <c r="F152" s="60"/>
      <c r="G152" s="60"/>
      <c r="H152" s="60"/>
      <c r="I152" s="141"/>
    </row>
    <row r="153" spans="1:9" x14ac:dyDescent="0.25">
      <c r="A153" s="10" t="s">
        <v>39</v>
      </c>
      <c r="B153" s="17"/>
      <c r="C153" s="61">
        <f>SUM(C3:C152)</f>
        <v>0</v>
      </c>
      <c r="D153" s="61">
        <f t="shared" ref="D153:G153" si="0">SUM(D3:D152)</f>
        <v>0</v>
      </c>
      <c r="E153" s="61">
        <f t="shared" si="0"/>
        <v>0</v>
      </c>
      <c r="F153" s="61">
        <f t="shared" si="0"/>
        <v>0</v>
      </c>
      <c r="G153" s="61">
        <f t="shared" si="0"/>
        <v>0</v>
      </c>
      <c r="H153" s="61"/>
      <c r="I153" s="17"/>
    </row>
  </sheetData>
  <mergeCells count="1">
    <mergeCell ref="A1:I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217" yWindow="452" count="1">
        <x14:dataValidation type="list" errorStyle="warning" allowBlank="1" showInputMessage="1" showErrorMessage="1" errorTitle="Invalid Entry" error="enter xylazine % used" promptTitle="Xylazine %" prompt="Select % xylazine used from list" xr:uid="{F97EB0EC-E4D9-4ED8-A646-83A4144C2E62}">
          <x14:formula1>
            <xm:f>Sheet1!$D$4:$D$6</xm:f>
          </x14:formula1>
          <xm:sqref>B3:B152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8A89-52FC-464A-9D18-10165ABA3EA4}">
  <sheetPr>
    <tabColor theme="9" tint="0.39997558519241921"/>
  </sheetPr>
  <dimension ref="A1:E60"/>
  <sheetViews>
    <sheetView workbookViewId="0">
      <pane ySplit="2" topLeftCell="A3" activePane="bottomLeft" state="frozen"/>
      <selection pane="bottomLeft" activeCell="B3" sqref="B3"/>
    </sheetView>
  </sheetViews>
  <sheetFormatPr defaultColWidth="8.7109375" defaultRowHeight="15" x14ac:dyDescent="0.25"/>
  <cols>
    <col min="1" max="1" width="10.5703125" style="3" customWidth="1"/>
    <col min="2" max="2" width="23.42578125" style="3" customWidth="1"/>
    <col min="3" max="3" width="8.7109375" style="3"/>
    <col min="4" max="4" width="15.28515625" style="3" bestFit="1" customWidth="1"/>
    <col min="5" max="5" width="16.28515625" style="3" customWidth="1"/>
    <col min="6" max="16384" width="8.7109375" style="3"/>
  </cols>
  <sheetData>
    <row r="1" spans="1:5" x14ac:dyDescent="0.25">
      <c r="A1" s="177" t="s">
        <v>49</v>
      </c>
      <c r="B1" s="178"/>
    </row>
    <row r="2" spans="1:5" ht="30" x14ac:dyDescent="0.25">
      <c r="A2" s="10" t="s">
        <v>37</v>
      </c>
      <c r="B2" s="14" t="s">
        <v>50</v>
      </c>
      <c r="D2" s="2" t="s">
        <v>47</v>
      </c>
      <c r="E2" s="65">
        <f>SUM($B$3:$B$59)</f>
        <v>0</v>
      </c>
    </row>
    <row r="3" spans="1:5" x14ac:dyDescent="0.25">
      <c r="A3" s="11"/>
      <c r="B3" s="62"/>
    </row>
    <row r="4" spans="1:5" x14ac:dyDescent="0.25">
      <c r="A4" s="11"/>
      <c r="B4" s="63"/>
    </row>
    <row r="5" spans="1:5" x14ac:dyDescent="0.25">
      <c r="A5" s="11"/>
      <c r="B5" s="63"/>
    </row>
    <row r="6" spans="1:5" x14ac:dyDescent="0.25">
      <c r="A6" s="11"/>
      <c r="B6" s="63"/>
    </row>
    <row r="7" spans="1:5" x14ac:dyDescent="0.25">
      <c r="A7" s="11"/>
      <c r="B7" s="63"/>
    </row>
    <row r="8" spans="1:5" x14ac:dyDescent="0.25">
      <c r="A8" s="11"/>
      <c r="B8" s="63"/>
    </row>
    <row r="9" spans="1:5" x14ac:dyDescent="0.25">
      <c r="A9" s="11"/>
      <c r="B9" s="63"/>
    </row>
    <row r="10" spans="1:5" x14ac:dyDescent="0.25">
      <c r="A10" s="11"/>
      <c r="B10" s="63"/>
    </row>
    <row r="11" spans="1:5" x14ac:dyDescent="0.25">
      <c r="A11" s="11"/>
      <c r="B11" s="63"/>
    </row>
    <row r="12" spans="1:5" x14ac:dyDescent="0.25">
      <c r="A12" s="11"/>
      <c r="B12" s="63"/>
    </row>
    <row r="13" spans="1:5" x14ac:dyDescent="0.25">
      <c r="A13" s="11"/>
      <c r="B13" s="63"/>
    </row>
    <row r="14" spans="1:5" x14ac:dyDescent="0.25">
      <c r="A14" s="11"/>
      <c r="B14" s="63"/>
    </row>
    <row r="15" spans="1:5" x14ac:dyDescent="0.25">
      <c r="A15" s="11"/>
      <c r="B15" s="63"/>
    </row>
    <row r="16" spans="1:5" x14ac:dyDescent="0.25">
      <c r="A16" s="11"/>
      <c r="B16" s="63"/>
    </row>
    <row r="17" spans="1:2" x14ac:dyDescent="0.25">
      <c r="A17" s="11"/>
      <c r="B17" s="63"/>
    </row>
    <row r="18" spans="1:2" x14ac:dyDescent="0.25">
      <c r="A18" s="11"/>
      <c r="B18" s="63"/>
    </row>
    <row r="19" spans="1:2" x14ac:dyDescent="0.25">
      <c r="A19" s="11"/>
      <c r="B19" s="63"/>
    </row>
    <row r="20" spans="1:2" x14ac:dyDescent="0.25">
      <c r="A20" s="11"/>
      <c r="B20" s="63"/>
    </row>
    <row r="21" spans="1:2" x14ac:dyDescent="0.25">
      <c r="A21" s="11"/>
      <c r="B21" s="63"/>
    </row>
    <row r="22" spans="1:2" x14ac:dyDescent="0.25">
      <c r="A22" s="11"/>
      <c r="B22" s="63"/>
    </row>
    <row r="23" spans="1:2" x14ac:dyDescent="0.25">
      <c r="A23" s="11"/>
      <c r="B23" s="63"/>
    </row>
    <row r="24" spans="1:2" x14ac:dyDescent="0.25">
      <c r="A24" s="11"/>
      <c r="B24" s="63"/>
    </row>
    <row r="25" spans="1:2" x14ac:dyDescent="0.25">
      <c r="A25" s="11"/>
      <c r="B25" s="63"/>
    </row>
    <row r="26" spans="1:2" x14ac:dyDescent="0.25">
      <c r="A26" s="11"/>
      <c r="B26" s="63"/>
    </row>
    <row r="27" spans="1:2" x14ac:dyDescent="0.25">
      <c r="A27" s="11"/>
      <c r="B27" s="63"/>
    </row>
    <row r="28" spans="1:2" x14ac:dyDescent="0.25">
      <c r="A28" s="11"/>
      <c r="B28" s="63"/>
    </row>
    <row r="29" spans="1:2" x14ac:dyDescent="0.25">
      <c r="A29" s="11"/>
      <c r="B29" s="63"/>
    </row>
    <row r="30" spans="1:2" x14ac:dyDescent="0.25">
      <c r="A30" s="11"/>
      <c r="B30" s="63"/>
    </row>
    <row r="31" spans="1:2" x14ac:dyDescent="0.25">
      <c r="A31" s="11"/>
      <c r="B31" s="63"/>
    </row>
    <row r="32" spans="1:2" x14ac:dyDescent="0.25">
      <c r="A32" s="11"/>
      <c r="B32" s="63"/>
    </row>
    <row r="33" spans="1:2" x14ac:dyDescent="0.25">
      <c r="A33" s="11"/>
      <c r="B33" s="63"/>
    </row>
    <row r="34" spans="1:2" x14ac:dyDescent="0.25">
      <c r="A34" s="11"/>
      <c r="B34" s="63"/>
    </row>
    <row r="35" spans="1:2" x14ac:dyDescent="0.25">
      <c r="A35" s="11"/>
      <c r="B35" s="63"/>
    </row>
    <row r="36" spans="1:2" x14ac:dyDescent="0.25">
      <c r="A36" s="11"/>
      <c r="B36" s="63"/>
    </row>
    <row r="37" spans="1:2" x14ac:dyDescent="0.25">
      <c r="A37" s="11"/>
      <c r="B37" s="63"/>
    </row>
    <row r="38" spans="1:2" x14ac:dyDescent="0.25">
      <c r="A38" s="11"/>
      <c r="B38" s="63"/>
    </row>
    <row r="39" spans="1:2" x14ac:dyDescent="0.25">
      <c r="A39" s="11"/>
      <c r="B39" s="63"/>
    </row>
    <row r="40" spans="1:2" x14ac:dyDescent="0.25">
      <c r="A40" s="11"/>
      <c r="B40" s="63"/>
    </row>
    <row r="41" spans="1:2" x14ac:dyDescent="0.25">
      <c r="A41" s="11"/>
      <c r="B41" s="63"/>
    </row>
    <row r="42" spans="1:2" x14ac:dyDescent="0.25">
      <c r="A42" s="11"/>
      <c r="B42" s="63"/>
    </row>
    <row r="43" spans="1:2" x14ac:dyDescent="0.25">
      <c r="A43" s="11"/>
      <c r="B43" s="63"/>
    </row>
    <row r="44" spans="1:2" x14ac:dyDescent="0.25">
      <c r="A44" s="11"/>
      <c r="B44" s="63"/>
    </row>
    <row r="45" spans="1:2" x14ac:dyDescent="0.25">
      <c r="A45" s="11"/>
      <c r="B45" s="63"/>
    </row>
    <row r="46" spans="1:2" x14ac:dyDescent="0.25">
      <c r="A46" s="11"/>
      <c r="B46" s="63"/>
    </row>
    <row r="47" spans="1:2" x14ac:dyDescent="0.25">
      <c r="A47" s="11"/>
      <c r="B47" s="63"/>
    </row>
    <row r="48" spans="1:2" x14ac:dyDescent="0.25">
      <c r="A48" s="11"/>
      <c r="B48" s="63"/>
    </row>
    <row r="49" spans="1:2" x14ac:dyDescent="0.25">
      <c r="A49" s="11"/>
      <c r="B49" s="63"/>
    </row>
    <row r="50" spans="1:2" x14ac:dyDescent="0.25">
      <c r="A50" s="11"/>
      <c r="B50" s="63"/>
    </row>
    <row r="51" spans="1:2" x14ac:dyDescent="0.25">
      <c r="A51" s="11"/>
      <c r="B51" s="63"/>
    </row>
    <row r="52" spans="1:2" x14ac:dyDescent="0.25">
      <c r="A52" s="11"/>
      <c r="B52" s="63"/>
    </row>
    <row r="53" spans="1:2" x14ac:dyDescent="0.25">
      <c r="A53" s="11"/>
      <c r="B53" s="63"/>
    </row>
    <row r="54" spans="1:2" x14ac:dyDescent="0.25">
      <c r="A54" s="11"/>
      <c r="B54" s="63"/>
    </row>
    <row r="55" spans="1:2" x14ac:dyDescent="0.25">
      <c r="A55" s="11"/>
      <c r="B55" s="63"/>
    </row>
    <row r="56" spans="1:2" x14ac:dyDescent="0.25">
      <c r="A56" s="11"/>
      <c r="B56" s="63"/>
    </row>
    <row r="57" spans="1:2" x14ac:dyDescent="0.25">
      <c r="A57" s="11"/>
      <c r="B57" s="63"/>
    </row>
    <row r="58" spans="1:2" x14ac:dyDescent="0.25">
      <c r="A58" s="11"/>
      <c r="B58" s="63"/>
    </row>
    <row r="59" spans="1:2" x14ac:dyDescent="0.25">
      <c r="A59" s="11"/>
      <c r="B59" s="63"/>
    </row>
    <row r="60" spans="1:2" x14ac:dyDescent="0.25">
      <c r="A60" s="10" t="s">
        <v>39</v>
      </c>
      <c r="B60" s="64">
        <f>SUM(B4:B59)</f>
        <v>0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EBFF-CCE8-43F4-9012-582DA4019833}">
  <sheetPr>
    <tabColor rgb="FFFFC000"/>
  </sheetPr>
  <dimension ref="A1:B320"/>
  <sheetViews>
    <sheetView workbookViewId="0">
      <pane ySplit="3" topLeftCell="A4" activePane="bottomLeft" state="frozen"/>
      <selection pane="bottomLeft" activeCell="B13" sqref="B13"/>
    </sheetView>
  </sheetViews>
  <sheetFormatPr defaultColWidth="8.7109375" defaultRowHeight="15" x14ac:dyDescent="0.25"/>
  <cols>
    <col min="1" max="1" width="21.5703125" style="3" customWidth="1"/>
    <col min="2" max="2" width="79" style="3" customWidth="1"/>
    <col min="3" max="16384" width="8.7109375" style="3"/>
  </cols>
  <sheetData>
    <row r="1" spans="1:2" x14ac:dyDescent="0.25">
      <c r="A1" s="181" t="s">
        <v>51</v>
      </c>
      <c r="B1" s="182"/>
    </row>
    <row r="2" spans="1:2" x14ac:dyDescent="0.25">
      <c r="A2" s="179" t="s">
        <v>52</v>
      </c>
      <c r="B2" s="180"/>
    </row>
    <row r="3" spans="1:2" x14ac:dyDescent="0.25">
      <c r="A3" s="10" t="s">
        <v>37</v>
      </c>
      <c r="B3" s="10" t="s">
        <v>53</v>
      </c>
    </row>
    <row r="4" spans="1:2" x14ac:dyDescent="0.25">
      <c r="A4" s="11"/>
      <c r="B4" s="6"/>
    </row>
    <row r="5" spans="1:2" x14ac:dyDescent="0.25">
      <c r="A5" s="11"/>
      <c r="B5" s="6"/>
    </row>
    <row r="6" spans="1:2" x14ac:dyDescent="0.25">
      <c r="A6" s="11"/>
      <c r="B6" s="6"/>
    </row>
    <row r="7" spans="1:2" x14ac:dyDescent="0.25">
      <c r="A7" s="11"/>
      <c r="B7" s="6"/>
    </row>
    <row r="8" spans="1:2" x14ac:dyDescent="0.25">
      <c r="A8" s="11"/>
      <c r="B8" s="6"/>
    </row>
    <row r="9" spans="1:2" x14ac:dyDescent="0.25">
      <c r="A9" s="11"/>
      <c r="B9" s="6"/>
    </row>
    <row r="10" spans="1:2" x14ac:dyDescent="0.25">
      <c r="A10" s="11"/>
      <c r="B10" s="6"/>
    </row>
    <row r="11" spans="1:2" x14ac:dyDescent="0.25">
      <c r="A11" s="11"/>
      <c r="B11" s="6"/>
    </row>
    <row r="12" spans="1:2" x14ac:dyDescent="0.25">
      <c r="A12" s="11"/>
      <c r="B12" s="6"/>
    </row>
    <row r="13" spans="1:2" x14ac:dyDescent="0.25">
      <c r="A13" s="11"/>
      <c r="B13" s="6"/>
    </row>
    <row r="14" spans="1:2" x14ac:dyDescent="0.25">
      <c r="A14" s="11"/>
      <c r="B14" s="6"/>
    </row>
    <row r="15" spans="1:2" x14ac:dyDescent="0.25">
      <c r="A15" s="11"/>
      <c r="B15" s="6"/>
    </row>
    <row r="16" spans="1:2" x14ac:dyDescent="0.25">
      <c r="A16" s="11"/>
      <c r="B16" s="6"/>
    </row>
    <row r="17" spans="1:2" x14ac:dyDescent="0.25">
      <c r="A17" s="11"/>
      <c r="B17" s="6"/>
    </row>
    <row r="18" spans="1:2" x14ac:dyDescent="0.25">
      <c r="A18" s="11"/>
      <c r="B18" s="6"/>
    </row>
    <row r="19" spans="1:2" x14ac:dyDescent="0.25">
      <c r="A19" s="11"/>
      <c r="B19" s="6"/>
    </row>
    <row r="20" spans="1:2" x14ac:dyDescent="0.25">
      <c r="A20" s="11"/>
      <c r="B20" s="6"/>
    </row>
    <row r="21" spans="1:2" x14ac:dyDescent="0.25">
      <c r="A21" s="11"/>
      <c r="B21" s="6"/>
    </row>
    <row r="22" spans="1:2" x14ac:dyDescent="0.25">
      <c r="A22" s="11"/>
      <c r="B22" s="6"/>
    </row>
    <row r="23" spans="1:2" x14ac:dyDescent="0.25">
      <c r="A23" s="11"/>
      <c r="B23" s="6"/>
    </row>
    <row r="24" spans="1:2" x14ac:dyDescent="0.25">
      <c r="A24" s="11"/>
      <c r="B24" s="6"/>
    </row>
    <row r="25" spans="1:2" x14ac:dyDescent="0.25">
      <c r="A25" s="11"/>
      <c r="B25" s="6"/>
    </row>
    <row r="26" spans="1:2" x14ac:dyDescent="0.25">
      <c r="A26" s="11"/>
      <c r="B26" s="6"/>
    </row>
    <row r="27" spans="1:2" x14ac:dyDescent="0.25">
      <c r="A27" s="11"/>
      <c r="B27" s="6"/>
    </row>
    <row r="28" spans="1:2" x14ac:dyDescent="0.25">
      <c r="A28" s="11"/>
      <c r="B28" s="6"/>
    </row>
    <row r="29" spans="1:2" x14ac:dyDescent="0.25">
      <c r="A29" s="11"/>
      <c r="B29" s="6"/>
    </row>
    <row r="30" spans="1:2" x14ac:dyDescent="0.25">
      <c r="A30" s="11"/>
      <c r="B30" s="6"/>
    </row>
    <row r="31" spans="1:2" x14ac:dyDescent="0.25">
      <c r="A31" s="11"/>
      <c r="B31" s="6"/>
    </row>
    <row r="32" spans="1:2" x14ac:dyDescent="0.25">
      <c r="A32" s="11"/>
      <c r="B32" s="6"/>
    </row>
    <row r="33" spans="1:2" x14ac:dyDescent="0.25">
      <c r="A33" s="11"/>
      <c r="B33" s="6"/>
    </row>
    <row r="34" spans="1:2" x14ac:dyDescent="0.25">
      <c r="A34" s="11"/>
      <c r="B34" s="6"/>
    </row>
    <row r="35" spans="1:2" x14ac:dyDescent="0.25">
      <c r="A35" s="11"/>
      <c r="B35" s="6"/>
    </row>
    <row r="36" spans="1:2" x14ac:dyDescent="0.25">
      <c r="A36" s="11"/>
      <c r="B36" s="6"/>
    </row>
    <row r="37" spans="1:2" x14ac:dyDescent="0.25">
      <c r="A37" s="11"/>
      <c r="B37" s="6"/>
    </row>
    <row r="38" spans="1:2" x14ac:dyDescent="0.25">
      <c r="A38" s="11"/>
      <c r="B38" s="6"/>
    </row>
    <row r="39" spans="1:2" x14ac:dyDescent="0.25">
      <c r="A39" s="11"/>
      <c r="B39" s="6"/>
    </row>
    <row r="40" spans="1:2" x14ac:dyDescent="0.25">
      <c r="A40" s="11"/>
      <c r="B40" s="6"/>
    </row>
    <row r="41" spans="1:2" x14ac:dyDescent="0.25">
      <c r="A41" s="11"/>
      <c r="B41" s="6"/>
    </row>
    <row r="42" spans="1:2" x14ac:dyDescent="0.25">
      <c r="A42" s="11"/>
      <c r="B42" s="6"/>
    </row>
    <row r="43" spans="1:2" x14ac:dyDescent="0.25">
      <c r="A43" s="11"/>
      <c r="B43" s="6"/>
    </row>
    <row r="44" spans="1:2" x14ac:dyDescent="0.25">
      <c r="A44" s="11"/>
      <c r="B44" s="6"/>
    </row>
    <row r="45" spans="1:2" x14ac:dyDescent="0.25">
      <c r="A45" s="11"/>
      <c r="B45" s="6"/>
    </row>
    <row r="46" spans="1:2" x14ac:dyDescent="0.25">
      <c r="A46" s="11"/>
      <c r="B46" s="6"/>
    </row>
    <row r="47" spans="1:2" x14ac:dyDescent="0.25">
      <c r="A47" s="11"/>
      <c r="B47" s="6"/>
    </row>
    <row r="48" spans="1:2" x14ac:dyDescent="0.25">
      <c r="A48" s="11"/>
      <c r="B48" s="6"/>
    </row>
    <row r="49" spans="1:2" x14ac:dyDescent="0.25">
      <c r="A49" s="11"/>
      <c r="B49" s="6"/>
    </row>
    <row r="50" spans="1:2" x14ac:dyDescent="0.25">
      <c r="A50" s="11"/>
      <c r="B50" s="6"/>
    </row>
    <row r="51" spans="1:2" x14ac:dyDescent="0.25">
      <c r="A51" s="22"/>
    </row>
    <row r="52" spans="1:2" x14ac:dyDescent="0.25">
      <c r="A52" s="22"/>
    </row>
    <row r="53" spans="1:2" x14ac:dyDescent="0.25">
      <c r="A53" s="22"/>
    </row>
    <row r="54" spans="1:2" x14ac:dyDescent="0.25">
      <c r="A54" s="22"/>
    </row>
    <row r="55" spans="1:2" x14ac:dyDescent="0.25">
      <c r="A55" s="22"/>
    </row>
    <row r="56" spans="1:2" x14ac:dyDescent="0.25">
      <c r="A56" s="22"/>
    </row>
    <row r="57" spans="1:2" x14ac:dyDescent="0.25">
      <c r="A57" s="22"/>
    </row>
    <row r="58" spans="1:2" x14ac:dyDescent="0.25">
      <c r="A58" s="22"/>
    </row>
    <row r="59" spans="1:2" x14ac:dyDescent="0.25">
      <c r="A59" s="22"/>
    </row>
    <row r="60" spans="1:2" x14ac:dyDescent="0.25">
      <c r="A60" s="22"/>
    </row>
    <row r="61" spans="1:2" x14ac:dyDescent="0.25">
      <c r="A61" s="22"/>
    </row>
    <row r="62" spans="1:2" x14ac:dyDescent="0.25">
      <c r="A62" s="22"/>
    </row>
    <row r="63" spans="1:2" x14ac:dyDescent="0.25">
      <c r="A63" s="22"/>
    </row>
    <row r="64" spans="1:2" x14ac:dyDescent="0.25">
      <c r="A64" s="22"/>
    </row>
    <row r="65" spans="1:1" x14ac:dyDescent="0.25">
      <c r="A65" s="22"/>
    </row>
    <row r="66" spans="1:1" x14ac:dyDescent="0.25">
      <c r="A66" s="22"/>
    </row>
    <row r="67" spans="1:1" x14ac:dyDescent="0.25">
      <c r="A67" s="22"/>
    </row>
    <row r="68" spans="1:1" x14ac:dyDescent="0.25">
      <c r="A68" s="22"/>
    </row>
    <row r="69" spans="1:1" x14ac:dyDescent="0.25">
      <c r="A69" s="22"/>
    </row>
    <row r="70" spans="1:1" x14ac:dyDescent="0.25">
      <c r="A70" s="22"/>
    </row>
    <row r="71" spans="1:1" x14ac:dyDescent="0.25">
      <c r="A71" s="22"/>
    </row>
    <row r="72" spans="1:1" x14ac:dyDescent="0.25">
      <c r="A72" s="22"/>
    </row>
    <row r="73" spans="1:1" x14ac:dyDescent="0.25">
      <c r="A73" s="22"/>
    </row>
    <row r="74" spans="1:1" x14ac:dyDescent="0.25">
      <c r="A74" s="22"/>
    </row>
    <row r="75" spans="1:1" x14ac:dyDescent="0.25">
      <c r="A75" s="22"/>
    </row>
    <row r="76" spans="1:1" x14ac:dyDescent="0.25">
      <c r="A76" s="22"/>
    </row>
    <row r="77" spans="1:1" x14ac:dyDescent="0.25">
      <c r="A77" s="22"/>
    </row>
    <row r="78" spans="1:1" x14ac:dyDescent="0.25">
      <c r="A78" s="22"/>
    </row>
    <row r="79" spans="1:1" x14ac:dyDescent="0.25">
      <c r="A79" s="22"/>
    </row>
    <row r="80" spans="1:1" x14ac:dyDescent="0.25">
      <c r="A80" s="22"/>
    </row>
    <row r="81" spans="1:1" x14ac:dyDescent="0.25">
      <c r="A81" s="22"/>
    </row>
    <row r="82" spans="1:1" x14ac:dyDescent="0.25">
      <c r="A82" s="22"/>
    </row>
    <row r="83" spans="1:1" x14ac:dyDescent="0.25">
      <c r="A83" s="22"/>
    </row>
    <row r="84" spans="1:1" x14ac:dyDescent="0.25">
      <c r="A84" s="22"/>
    </row>
    <row r="85" spans="1:1" x14ac:dyDescent="0.25">
      <c r="A85" s="22"/>
    </row>
    <row r="86" spans="1:1" x14ac:dyDescent="0.25">
      <c r="A86" s="22"/>
    </row>
    <row r="87" spans="1:1" x14ac:dyDescent="0.25">
      <c r="A87" s="22"/>
    </row>
    <row r="88" spans="1:1" x14ac:dyDescent="0.25">
      <c r="A88" s="22"/>
    </row>
    <row r="89" spans="1:1" x14ac:dyDescent="0.25">
      <c r="A89" s="22"/>
    </row>
    <row r="90" spans="1:1" x14ac:dyDescent="0.25">
      <c r="A90" s="22"/>
    </row>
    <row r="91" spans="1:1" x14ac:dyDescent="0.25">
      <c r="A91" s="22"/>
    </row>
    <row r="92" spans="1:1" x14ac:dyDescent="0.25">
      <c r="A92" s="22"/>
    </row>
    <row r="93" spans="1:1" x14ac:dyDescent="0.25">
      <c r="A93" s="22"/>
    </row>
    <row r="94" spans="1:1" x14ac:dyDescent="0.25">
      <c r="A94" s="22"/>
    </row>
    <row r="95" spans="1:1" x14ac:dyDescent="0.25">
      <c r="A95" s="22"/>
    </row>
    <row r="96" spans="1:1" x14ac:dyDescent="0.25">
      <c r="A96" s="22"/>
    </row>
    <row r="97" spans="1:1" x14ac:dyDescent="0.25">
      <c r="A97" s="22"/>
    </row>
    <row r="98" spans="1:1" x14ac:dyDescent="0.25">
      <c r="A98" s="22"/>
    </row>
    <row r="99" spans="1:1" x14ac:dyDescent="0.25">
      <c r="A99" s="22"/>
    </row>
    <row r="100" spans="1:1" x14ac:dyDescent="0.25">
      <c r="A100" s="22"/>
    </row>
    <row r="101" spans="1:1" x14ac:dyDescent="0.25">
      <c r="A101" s="22"/>
    </row>
    <row r="102" spans="1:1" x14ac:dyDescent="0.25">
      <c r="A102" s="22"/>
    </row>
    <row r="103" spans="1:1" x14ac:dyDescent="0.25">
      <c r="A103" s="22"/>
    </row>
    <row r="104" spans="1:1" x14ac:dyDescent="0.25">
      <c r="A104" s="22"/>
    </row>
    <row r="105" spans="1:1" x14ac:dyDescent="0.25">
      <c r="A105" s="22"/>
    </row>
    <row r="106" spans="1:1" x14ac:dyDescent="0.25">
      <c r="A106" s="22"/>
    </row>
    <row r="107" spans="1:1" x14ac:dyDescent="0.25">
      <c r="A107" s="22"/>
    </row>
    <row r="108" spans="1:1" x14ac:dyDescent="0.25">
      <c r="A108" s="22"/>
    </row>
    <row r="109" spans="1:1" x14ac:dyDescent="0.25">
      <c r="A109" s="22"/>
    </row>
    <row r="110" spans="1:1" x14ac:dyDescent="0.25">
      <c r="A110" s="22"/>
    </row>
    <row r="111" spans="1:1" x14ac:dyDescent="0.25">
      <c r="A111" s="22"/>
    </row>
    <row r="112" spans="1:1" x14ac:dyDescent="0.25">
      <c r="A112" s="22"/>
    </row>
    <row r="113" spans="1:1" x14ac:dyDescent="0.25">
      <c r="A113" s="22"/>
    </row>
    <row r="114" spans="1:1" x14ac:dyDescent="0.25">
      <c r="A114" s="22"/>
    </row>
    <row r="115" spans="1:1" x14ac:dyDescent="0.25">
      <c r="A115" s="22"/>
    </row>
    <row r="116" spans="1:1" x14ac:dyDescent="0.25">
      <c r="A116" s="22"/>
    </row>
    <row r="117" spans="1:1" x14ac:dyDescent="0.25">
      <c r="A117" s="22"/>
    </row>
    <row r="118" spans="1:1" x14ac:dyDescent="0.25">
      <c r="A118" s="22"/>
    </row>
    <row r="119" spans="1:1" x14ac:dyDescent="0.25">
      <c r="A119" s="22"/>
    </row>
    <row r="120" spans="1:1" x14ac:dyDescent="0.25">
      <c r="A120" s="22"/>
    </row>
    <row r="121" spans="1:1" x14ac:dyDescent="0.25">
      <c r="A121" s="22"/>
    </row>
    <row r="122" spans="1:1" x14ac:dyDescent="0.25">
      <c r="A122" s="22"/>
    </row>
    <row r="123" spans="1:1" x14ac:dyDescent="0.25">
      <c r="A123" s="22"/>
    </row>
    <row r="124" spans="1:1" x14ac:dyDescent="0.25">
      <c r="A124" s="22"/>
    </row>
    <row r="125" spans="1:1" x14ac:dyDescent="0.25">
      <c r="A125" s="22"/>
    </row>
    <row r="126" spans="1:1" x14ac:dyDescent="0.25">
      <c r="A126" s="22"/>
    </row>
    <row r="127" spans="1:1" x14ac:dyDescent="0.25">
      <c r="A127" s="22"/>
    </row>
    <row r="128" spans="1:1" x14ac:dyDescent="0.25">
      <c r="A128" s="22"/>
    </row>
    <row r="129" spans="1:1" x14ac:dyDescent="0.25">
      <c r="A129" s="22"/>
    </row>
    <row r="130" spans="1:1" x14ac:dyDescent="0.25">
      <c r="A130" s="22"/>
    </row>
    <row r="131" spans="1:1" x14ac:dyDescent="0.25">
      <c r="A131" s="22"/>
    </row>
    <row r="132" spans="1:1" x14ac:dyDescent="0.25">
      <c r="A132" s="22"/>
    </row>
    <row r="133" spans="1:1" x14ac:dyDescent="0.25">
      <c r="A133" s="22"/>
    </row>
    <row r="134" spans="1:1" x14ac:dyDescent="0.25">
      <c r="A134" s="22"/>
    </row>
    <row r="135" spans="1:1" x14ac:dyDescent="0.25">
      <c r="A135" s="22"/>
    </row>
    <row r="136" spans="1:1" x14ac:dyDescent="0.25">
      <c r="A136" s="22"/>
    </row>
    <row r="137" spans="1:1" x14ac:dyDescent="0.25">
      <c r="A137" s="22"/>
    </row>
    <row r="138" spans="1:1" x14ac:dyDescent="0.25">
      <c r="A138" s="22"/>
    </row>
    <row r="139" spans="1:1" x14ac:dyDescent="0.25">
      <c r="A139" s="22"/>
    </row>
    <row r="140" spans="1:1" x14ac:dyDescent="0.25">
      <c r="A140" s="22"/>
    </row>
    <row r="141" spans="1:1" x14ac:dyDescent="0.25">
      <c r="A141" s="22"/>
    </row>
    <row r="142" spans="1:1" x14ac:dyDescent="0.25">
      <c r="A142" s="22"/>
    </row>
    <row r="143" spans="1:1" x14ac:dyDescent="0.25">
      <c r="A143" s="22"/>
    </row>
    <row r="144" spans="1:1" x14ac:dyDescent="0.25">
      <c r="A144" s="22"/>
    </row>
    <row r="145" spans="1:1" x14ac:dyDescent="0.25">
      <c r="A145" s="22"/>
    </row>
    <row r="146" spans="1:1" x14ac:dyDescent="0.25">
      <c r="A146" s="22"/>
    </row>
    <row r="147" spans="1:1" x14ac:dyDescent="0.25">
      <c r="A147" s="22"/>
    </row>
    <row r="148" spans="1:1" x14ac:dyDescent="0.25">
      <c r="A148" s="22"/>
    </row>
    <row r="149" spans="1:1" x14ac:dyDescent="0.25">
      <c r="A149" s="22"/>
    </row>
    <row r="150" spans="1:1" x14ac:dyDescent="0.25">
      <c r="A150" s="22"/>
    </row>
    <row r="151" spans="1:1" x14ac:dyDescent="0.25">
      <c r="A151" s="22"/>
    </row>
    <row r="152" spans="1:1" x14ac:dyDescent="0.25">
      <c r="A152" s="22"/>
    </row>
    <row r="153" spans="1:1" x14ac:dyDescent="0.25">
      <c r="A153" s="22"/>
    </row>
    <row r="154" spans="1:1" x14ac:dyDescent="0.25">
      <c r="A154" s="22"/>
    </row>
    <row r="155" spans="1:1" x14ac:dyDescent="0.25">
      <c r="A155" s="22"/>
    </row>
    <row r="156" spans="1:1" x14ac:dyDescent="0.25">
      <c r="A156" s="22"/>
    </row>
    <row r="157" spans="1:1" x14ac:dyDescent="0.25">
      <c r="A157" s="22"/>
    </row>
    <row r="158" spans="1:1" x14ac:dyDescent="0.25">
      <c r="A158" s="22"/>
    </row>
    <row r="159" spans="1:1" x14ac:dyDescent="0.25">
      <c r="A159" s="22"/>
    </row>
    <row r="160" spans="1:1" x14ac:dyDescent="0.25">
      <c r="A160" s="22"/>
    </row>
    <row r="161" spans="1:1" x14ac:dyDescent="0.25">
      <c r="A161" s="22"/>
    </row>
    <row r="162" spans="1:1" x14ac:dyDescent="0.25">
      <c r="A162" s="22"/>
    </row>
    <row r="163" spans="1:1" x14ac:dyDescent="0.25">
      <c r="A163" s="22"/>
    </row>
    <row r="164" spans="1:1" x14ac:dyDescent="0.25">
      <c r="A164" s="22"/>
    </row>
    <row r="165" spans="1:1" x14ac:dyDescent="0.25">
      <c r="A165" s="22"/>
    </row>
    <row r="166" spans="1:1" x14ac:dyDescent="0.25">
      <c r="A166" s="22"/>
    </row>
    <row r="167" spans="1:1" x14ac:dyDescent="0.25">
      <c r="A167" s="22"/>
    </row>
    <row r="168" spans="1:1" x14ac:dyDescent="0.25">
      <c r="A168" s="22"/>
    </row>
    <row r="169" spans="1:1" x14ac:dyDescent="0.25">
      <c r="A169" s="22"/>
    </row>
    <row r="170" spans="1:1" x14ac:dyDescent="0.25">
      <c r="A170" s="22"/>
    </row>
    <row r="171" spans="1:1" x14ac:dyDescent="0.25">
      <c r="A171" s="22"/>
    </row>
    <row r="172" spans="1:1" x14ac:dyDescent="0.25">
      <c r="A172" s="22"/>
    </row>
    <row r="173" spans="1:1" x14ac:dyDescent="0.25">
      <c r="A173" s="22"/>
    </row>
    <row r="174" spans="1:1" x14ac:dyDescent="0.25">
      <c r="A174" s="22"/>
    </row>
    <row r="175" spans="1:1" x14ac:dyDescent="0.25">
      <c r="A175" s="22"/>
    </row>
    <row r="176" spans="1:1" x14ac:dyDescent="0.25">
      <c r="A176" s="22"/>
    </row>
    <row r="177" spans="1:1" x14ac:dyDescent="0.25">
      <c r="A177" s="22"/>
    </row>
    <row r="178" spans="1:1" x14ac:dyDescent="0.25">
      <c r="A178" s="22"/>
    </row>
    <row r="179" spans="1:1" x14ac:dyDescent="0.25">
      <c r="A179" s="22"/>
    </row>
    <row r="180" spans="1:1" x14ac:dyDescent="0.25">
      <c r="A180" s="22"/>
    </row>
    <row r="181" spans="1:1" x14ac:dyDescent="0.25">
      <c r="A181" s="22"/>
    </row>
    <row r="182" spans="1:1" x14ac:dyDescent="0.25">
      <c r="A182" s="22"/>
    </row>
    <row r="183" spans="1:1" x14ac:dyDescent="0.25">
      <c r="A183" s="22"/>
    </row>
    <row r="184" spans="1:1" x14ac:dyDescent="0.25">
      <c r="A184" s="22"/>
    </row>
    <row r="185" spans="1:1" x14ac:dyDescent="0.25">
      <c r="A185" s="22"/>
    </row>
    <row r="186" spans="1:1" x14ac:dyDescent="0.25">
      <c r="A186" s="22"/>
    </row>
    <row r="187" spans="1:1" x14ac:dyDescent="0.25">
      <c r="A187" s="22"/>
    </row>
    <row r="188" spans="1:1" x14ac:dyDescent="0.25">
      <c r="A188" s="22"/>
    </row>
    <row r="189" spans="1:1" x14ac:dyDescent="0.25">
      <c r="A189" s="22"/>
    </row>
    <row r="190" spans="1:1" x14ac:dyDescent="0.25">
      <c r="A190" s="22"/>
    </row>
    <row r="191" spans="1:1" x14ac:dyDescent="0.25">
      <c r="A191" s="22"/>
    </row>
    <row r="192" spans="1:1" x14ac:dyDescent="0.25">
      <c r="A192" s="22"/>
    </row>
    <row r="193" spans="1:1" x14ac:dyDescent="0.25">
      <c r="A193" s="22"/>
    </row>
    <row r="194" spans="1:1" x14ac:dyDescent="0.25">
      <c r="A194" s="22"/>
    </row>
    <row r="195" spans="1:1" x14ac:dyDescent="0.25">
      <c r="A195" s="22"/>
    </row>
    <row r="196" spans="1:1" x14ac:dyDescent="0.25">
      <c r="A196" s="22"/>
    </row>
    <row r="197" spans="1:1" x14ac:dyDescent="0.25">
      <c r="A197" s="22"/>
    </row>
    <row r="198" spans="1:1" x14ac:dyDescent="0.25">
      <c r="A198" s="22"/>
    </row>
    <row r="199" spans="1:1" x14ac:dyDescent="0.25">
      <c r="A199" s="22"/>
    </row>
    <row r="200" spans="1:1" x14ac:dyDescent="0.25">
      <c r="A200" s="22"/>
    </row>
    <row r="201" spans="1:1" x14ac:dyDescent="0.25">
      <c r="A201" s="22"/>
    </row>
    <row r="202" spans="1:1" x14ac:dyDescent="0.25">
      <c r="A202" s="22"/>
    </row>
    <row r="203" spans="1:1" x14ac:dyDescent="0.25">
      <c r="A203" s="22"/>
    </row>
    <row r="204" spans="1:1" x14ac:dyDescent="0.25">
      <c r="A204" s="22"/>
    </row>
    <row r="205" spans="1:1" x14ac:dyDescent="0.25">
      <c r="A205" s="22"/>
    </row>
    <row r="206" spans="1:1" x14ac:dyDescent="0.25">
      <c r="A206" s="22"/>
    </row>
    <row r="207" spans="1:1" x14ac:dyDescent="0.25">
      <c r="A207" s="22"/>
    </row>
    <row r="208" spans="1:1" x14ac:dyDescent="0.25">
      <c r="A208" s="22"/>
    </row>
    <row r="209" spans="1:1" x14ac:dyDescent="0.25">
      <c r="A209" s="22"/>
    </row>
    <row r="210" spans="1:1" x14ac:dyDescent="0.25">
      <c r="A210" s="22"/>
    </row>
    <row r="211" spans="1:1" x14ac:dyDescent="0.25">
      <c r="A211" s="22"/>
    </row>
    <row r="212" spans="1:1" x14ac:dyDescent="0.25">
      <c r="A212" s="22"/>
    </row>
    <row r="213" spans="1:1" x14ac:dyDescent="0.25">
      <c r="A213" s="22"/>
    </row>
    <row r="214" spans="1:1" x14ac:dyDescent="0.25">
      <c r="A214" s="22"/>
    </row>
    <row r="215" spans="1:1" x14ac:dyDescent="0.25">
      <c r="A215" s="22"/>
    </row>
    <row r="216" spans="1:1" x14ac:dyDescent="0.25">
      <c r="A216" s="22"/>
    </row>
    <row r="217" spans="1:1" x14ac:dyDescent="0.25">
      <c r="A217" s="22"/>
    </row>
    <row r="218" spans="1:1" x14ac:dyDescent="0.25">
      <c r="A218" s="22"/>
    </row>
    <row r="219" spans="1:1" x14ac:dyDescent="0.25">
      <c r="A219" s="22"/>
    </row>
    <row r="220" spans="1:1" x14ac:dyDescent="0.25">
      <c r="A220" s="22"/>
    </row>
    <row r="221" spans="1:1" x14ac:dyDescent="0.25">
      <c r="A221" s="22"/>
    </row>
    <row r="222" spans="1:1" x14ac:dyDescent="0.25">
      <c r="A222" s="22"/>
    </row>
    <row r="223" spans="1:1" x14ac:dyDescent="0.25">
      <c r="A223" s="22"/>
    </row>
    <row r="224" spans="1:1" x14ac:dyDescent="0.25">
      <c r="A224" s="22"/>
    </row>
    <row r="225" spans="1:1" x14ac:dyDescent="0.25">
      <c r="A225" s="22"/>
    </row>
    <row r="226" spans="1:1" x14ac:dyDescent="0.25">
      <c r="A226" s="22"/>
    </row>
    <row r="227" spans="1:1" x14ac:dyDescent="0.25">
      <c r="A227" s="22"/>
    </row>
    <row r="228" spans="1:1" x14ac:dyDescent="0.25">
      <c r="A228" s="22"/>
    </row>
    <row r="229" spans="1:1" x14ac:dyDescent="0.25">
      <c r="A229" s="22"/>
    </row>
    <row r="230" spans="1:1" x14ac:dyDescent="0.25">
      <c r="A230" s="22"/>
    </row>
    <row r="231" spans="1:1" x14ac:dyDescent="0.25">
      <c r="A231" s="22"/>
    </row>
    <row r="232" spans="1:1" x14ac:dyDescent="0.25">
      <c r="A232" s="22"/>
    </row>
    <row r="233" spans="1:1" x14ac:dyDescent="0.25">
      <c r="A233" s="22"/>
    </row>
    <row r="234" spans="1:1" x14ac:dyDescent="0.25">
      <c r="A234" s="22"/>
    </row>
    <row r="235" spans="1:1" x14ac:dyDescent="0.25">
      <c r="A235" s="22"/>
    </row>
    <row r="236" spans="1:1" x14ac:dyDescent="0.25">
      <c r="A236" s="22"/>
    </row>
    <row r="237" spans="1:1" x14ac:dyDescent="0.25">
      <c r="A237" s="22"/>
    </row>
    <row r="238" spans="1:1" x14ac:dyDescent="0.25">
      <c r="A238" s="22"/>
    </row>
    <row r="239" spans="1:1" x14ac:dyDescent="0.25">
      <c r="A239" s="22"/>
    </row>
    <row r="240" spans="1:1" x14ac:dyDescent="0.25">
      <c r="A240" s="22"/>
    </row>
    <row r="241" spans="1:1" x14ac:dyDescent="0.25">
      <c r="A241" s="22"/>
    </row>
    <row r="242" spans="1:1" x14ac:dyDescent="0.25">
      <c r="A242" s="22"/>
    </row>
    <row r="243" spans="1:1" x14ac:dyDescent="0.25">
      <c r="A243" s="22"/>
    </row>
    <row r="244" spans="1:1" x14ac:dyDescent="0.25">
      <c r="A244" s="22"/>
    </row>
    <row r="245" spans="1:1" x14ac:dyDescent="0.25">
      <c r="A245" s="22"/>
    </row>
    <row r="246" spans="1:1" x14ac:dyDescent="0.25">
      <c r="A246" s="22"/>
    </row>
    <row r="247" spans="1:1" x14ac:dyDescent="0.25">
      <c r="A247" s="22"/>
    </row>
    <row r="248" spans="1:1" x14ac:dyDescent="0.25">
      <c r="A248" s="22"/>
    </row>
    <row r="249" spans="1:1" x14ac:dyDescent="0.25">
      <c r="A249" s="22"/>
    </row>
    <row r="250" spans="1:1" x14ac:dyDescent="0.25">
      <c r="A250" s="22"/>
    </row>
    <row r="251" spans="1:1" x14ac:dyDescent="0.25">
      <c r="A251" s="22"/>
    </row>
    <row r="252" spans="1:1" x14ac:dyDescent="0.25">
      <c r="A252" s="22"/>
    </row>
    <row r="253" spans="1:1" x14ac:dyDescent="0.25">
      <c r="A253" s="22"/>
    </row>
    <row r="254" spans="1:1" x14ac:dyDescent="0.25">
      <c r="A254" s="22"/>
    </row>
    <row r="255" spans="1:1" x14ac:dyDescent="0.25">
      <c r="A255" s="22"/>
    </row>
    <row r="256" spans="1:1" x14ac:dyDescent="0.25">
      <c r="A256" s="22"/>
    </row>
    <row r="257" spans="1:1" x14ac:dyDescent="0.25">
      <c r="A257" s="22"/>
    </row>
    <row r="258" spans="1:1" x14ac:dyDescent="0.25">
      <c r="A258" s="22"/>
    </row>
    <row r="259" spans="1:1" x14ac:dyDescent="0.25">
      <c r="A259" s="22"/>
    </row>
    <row r="260" spans="1:1" x14ac:dyDescent="0.25">
      <c r="A260" s="22"/>
    </row>
    <row r="261" spans="1:1" x14ac:dyDescent="0.25">
      <c r="A261" s="22"/>
    </row>
    <row r="262" spans="1:1" x14ac:dyDescent="0.25">
      <c r="A262" s="22"/>
    </row>
    <row r="263" spans="1:1" x14ac:dyDescent="0.25">
      <c r="A263" s="22"/>
    </row>
    <row r="264" spans="1:1" x14ac:dyDescent="0.25">
      <c r="A264" s="22"/>
    </row>
    <row r="265" spans="1:1" x14ac:dyDescent="0.25">
      <c r="A265" s="22"/>
    </row>
    <row r="266" spans="1:1" x14ac:dyDescent="0.25">
      <c r="A266" s="22"/>
    </row>
    <row r="267" spans="1:1" x14ac:dyDescent="0.25">
      <c r="A267" s="22"/>
    </row>
    <row r="268" spans="1:1" x14ac:dyDescent="0.25">
      <c r="A268" s="22"/>
    </row>
    <row r="269" spans="1:1" x14ac:dyDescent="0.25">
      <c r="A269" s="22"/>
    </row>
    <row r="270" spans="1:1" x14ac:dyDescent="0.25">
      <c r="A270" s="22"/>
    </row>
    <row r="271" spans="1:1" x14ac:dyDescent="0.25">
      <c r="A271" s="22"/>
    </row>
    <row r="272" spans="1:1" x14ac:dyDescent="0.25">
      <c r="A272" s="22"/>
    </row>
    <row r="273" spans="1:1" x14ac:dyDescent="0.25">
      <c r="A273" s="22"/>
    </row>
    <row r="274" spans="1:1" x14ac:dyDescent="0.25">
      <c r="A274" s="22"/>
    </row>
    <row r="275" spans="1:1" x14ac:dyDescent="0.25">
      <c r="A275" s="22"/>
    </row>
    <row r="276" spans="1:1" x14ac:dyDescent="0.25">
      <c r="A276" s="22"/>
    </row>
    <row r="277" spans="1:1" x14ac:dyDescent="0.25">
      <c r="A277" s="22"/>
    </row>
    <row r="278" spans="1:1" x14ac:dyDescent="0.25">
      <c r="A278" s="22"/>
    </row>
    <row r="279" spans="1:1" x14ac:dyDescent="0.25">
      <c r="A279" s="22"/>
    </row>
    <row r="280" spans="1:1" x14ac:dyDescent="0.25">
      <c r="A280" s="22"/>
    </row>
    <row r="281" spans="1:1" x14ac:dyDescent="0.25">
      <c r="A281" s="22"/>
    </row>
    <row r="282" spans="1:1" x14ac:dyDescent="0.25">
      <c r="A282" s="22"/>
    </row>
    <row r="283" spans="1:1" x14ac:dyDescent="0.25">
      <c r="A283" s="22"/>
    </row>
    <row r="284" spans="1:1" x14ac:dyDescent="0.25">
      <c r="A284" s="22"/>
    </row>
    <row r="285" spans="1:1" x14ac:dyDescent="0.25">
      <c r="A285" s="22"/>
    </row>
    <row r="286" spans="1:1" x14ac:dyDescent="0.25">
      <c r="A286" s="22"/>
    </row>
    <row r="287" spans="1:1" x14ac:dyDescent="0.25">
      <c r="A287" s="22"/>
    </row>
    <row r="288" spans="1:1" x14ac:dyDescent="0.25">
      <c r="A288" s="22"/>
    </row>
    <row r="289" spans="1:1" x14ac:dyDescent="0.25">
      <c r="A289" s="22"/>
    </row>
    <row r="290" spans="1:1" x14ac:dyDescent="0.25">
      <c r="A290" s="22"/>
    </row>
    <row r="291" spans="1:1" x14ac:dyDescent="0.25">
      <c r="A291" s="22"/>
    </row>
    <row r="292" spans="1:1" x14ac:dyDescent="0.25">
      <c r="A292" s="22"/>
    </row>
    <row r="293" spans="1:1" x14ac:dyDescent="0.25">
      <c r="A293" s="22"/>
    </row>
    <row r="294" spans="1:1" x14ac:dyDescent="0.25">
      <c r="A294" s="22"/>
    </row>
    <row r="295" spans="1:1" x14ac:dyDescent="0.25">
      <c r="A295" s="22"/>
    </row>
    <row r="296" spans="1:1" x14ac:dyDescent="0.25">
      <c r="A296" s="22"/>
    </row>
    <row r="297" spans="1:1" x14ac:dyDescent="0.25">
      <c r="A297" s="22"/>
    </row>
    <row r="298" spans="1:1" x14ac:dyDescent="0.25">
      <c r="A298" s="22"/>
    </row>
    <row r="299" spans="1:1" x14ac:dyDescent="0.25">
      <c r="A299" s="22"/>
    </row>
    <row r="300" spans="1:1" x14ac:dyDescent="0.25">
      <c r="A300" s="22"/>
    </row>
    <row r="301" spans="1:1" x14ac:dyDescent="0.25">
      <c r="A301" s="22"/>
    </row>
    <row r="302" spans="1:1" x14ac:dyDescent="0.25">
      <c r="A302" s="22"/>
    </row>
    <row r="303" spans="1:1" x14ac:dyDescent="0.25">
      <c r="A303" s="22"/>
    </row>
    <row r="304" spans="1:1" x14ac:dyDescent="0.25">
      <c r="A304" s="22"/>
    </row>
    <row r="305" spans="1:1" x14ac:dyDescent="0.25">
      <c r="A305" s="22"/>
    </row>
    <row r="306" spans="1:1" x14ac:dyDescent="0.25">
      <c r="A306" s="22"/>
    </row>
    <row r="307" spans="1:1" x14ac:dyDescent="0.25">
      <c r="A307" s="22"/>
    </row>
    <row r="308" spans="1:1" x14ac:dyDescent="0.25">
      <c r="A308" s="22"/>
    </row>
    <row r="309" spans="1:1" x14ac:dyDescent="0.25">
      <c r="A309" s="22"/>
    </row>
    <row r="310" spans="1:1" x14ac:dyDescent="0.25">
      <c r="A310" s="22"/>
    </row>
    <row r="311" spans="1:1" x14ac:dyDescent="0.25">
      <c r="A311" s="22"/>
    </row>
    <row r="312" spans="1:1" x14ac:dyDescent="0.25">
      <c r="A312" s="22"/>
    </row>
    <row r="313" spans="1:1" x14ac:dyDescent="0.25">
      <c r="A313" s="22"/>
    </row>
    <row r="314" spans="1:1" x14ac:dyDescent="0.25">
      <c r="A314" s="22"/>
    </row>
    <row r="315" spans="1:1" x14ac:dyDescent="0.25">
      <c r="A315" s="22"/>
    </row>
    <row r="316" spans="1:1" x14ac:dyDescent="0.25">
      <c r="A316" s="22"/>
    </row>
    <row r="317" spans="1:1" x14ac:dyDescent="0.25">
      <c r="A317" s="22"/>
    </row>
    <row r="318" spans="1:1" x14ac:dyDescent="0.25">
      <c r="A318" s="22"/>
    </row>
    <row r="319" spans="1:1" x14ac:dyDescent="0.25">
      <c r="A319" s="22"/>
    </row>
    <row r="320" spans="1:1" x14ac:dyDescent="0.25">
      <c r="A320" s="22"/>
    </row>
  </sheetData>
  <mergeCells count="2">
    <mergeCell ref="A2:B2"/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FF8-7432-4EFD-9EF3-02AD2AA1B70F}">
  <dimension ref="B3:D18"/>
  <sheetViews>
    <sheetView workbookViewId="0">
      <selection activeCell="C11" sqref="C11"/>
    </sheetView>
  </sheetViews>
  <sheetFormatPr defaultRowHeight="15" x14ac:dyDescent="0.25"/>
  <cols>
    <col min="2" max="2" width="18.7109375" customWidth="1"/>
    <col min="4" max="4" width="20.28515625" bestFit="1" customWidth="1"/>
    <col min="5" max="5" width="17.7109375" bestFit="1" customWidth="1"/>
  </cols>
  <sheetData>
    <row r="3" spans="2:4" x14ac:dyDescent="0.25">
      <c r="B3" s="28" t="s">
        <v>57</v>
      </c>
      <c r="D3" s="28" t="s">
        <v>61</v>
      </c>
    </row>
    <row r="4" spans="2:4" x14ac:dyDescent="0.25">
      <c r="B4" t="s">
        <v>54</v>
      </c>
      <c r="D4" s="29">
        <v>0.02</v>
      </c>
    </row>
    <row r="5" spans="2:4" x14ac:dyDescent="0.25">
      <c r="B5" t="s">
        <v>55</v>
      </c>
      <c r="D5" s="29">
        <v>0.05</v>
      </c>
    </row>
    <row r="6" spans="2:4" ht="17.25" x14ac:dyDescent="0.25">
      <c r="B6" t="s">
        <v>56</v>
      </c>
      <c r="D6" s="29">
        <v>0.1</v>
      </c>
    </row>
    <row r="18" spans="3:3" x14ac:dyDescent="0.25">
      <c r="C18" s="31"/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83848e-76de-489a-88f1-3ebebbb72050">
      <Terms xmlns="http://schemas.microsoft.com/office/infopath/2007/PartnerControls"/>
    </lcf76f155ced4ddcb4097134ff3c332f>
    <TaxCatchAll xmlns="42dd8dad-7801-4408-9ba0-4c4fabe220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B167A58B0D347A79B275A208ACA46" ma:contentTypeVersion="30" ma:contentTypeDescription="Create a new document." ma:contentTypeScope="" ma:versionID="0ae0adef2b054f898feae3339bc5a9fa">
  <xsd:schema xmlns:xsd="http://www.w3.org/2001/XMLSchema" xmlns:xs="http://www.w3.org/2001/XMLSchema" xmlns:p="http://schemas.microsoft.com/office/2006/metadata/properties" xmlns:ns2="8483848e-76de-489a-88f1-3ebebbb72050" xmlns:ns3="42dd8dad-7801-4408-9ba0-4c4fabe2209e" targetNamespace="http://schemas.microsoft.com/office/2006/metadata/properties" ma:root="true" ma:fieldsID="cb53f16fd03565469c4999b4cd3b618f" ns2:_="" ns3:_="">
    <xsd:import namespace="8483848e-76de-489a-88f1-3ebebbb72050"/>
    <xsd:import namespace="42dd8dad-7801-4408-9ba0-4c4fabe220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3848e-76de-489a-88f1-3ebebbb72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a0f152d-2970-4714-ada0-c50f6e29b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d8dad-7801-4408-9ba0-4c4fabe220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9ac310-40b3-4040-8bf3-0f7e5d232562}" ma:internalName="TaxCatchAll" ma:showField="CatchAllData" ma:web="42dd8dad-7801-4408-9ba0-4c4fabe220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86F5D3-B92D-42CE-997A-7D7BD697C257}">
  <ds:schemaRefs>
    <ds:schemaRef ds:uri="http://schemas.microsoft.com/office/2006/metadata/properties"/>
    <ds:schemaRef ds:uri="http://schemas.microsoft.com/office/infopath/2007/PartnerControls"/>
    <ds:schemaRef ds:uri="42dd8dad-7801-4408-9ba0-4c4fabe2209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8483848e-76de-489a-88f1-3ebebbb720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7881BE-DC42-42C8-A920-3C3F8B804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3848e-76de-489a-88f1-3ebebbb72050"/>
    <ds:schemaRef ds:uri="42dd8dad-7801-4408-9ba0-4c4fabe2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AA6D5-F7FA-437B-90BA-C9C3AFD344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SIGN OFF</vt:lpstr>
      <vt:lpstr>PURCHASED</vt:lpstr>
      <vt:lpstr>USED</vt:lpstr>
      <vt:lpstr>RINGS</vt:lpstr>
      <vt:lpstr>DEATHS</vt:lpstr>
      <vt:lpstr>Sheet1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Gregory</dc:creator>
  <cp:keywords/>
  <dc:description/>
  <cp:lastModifiedBy>Rebecca Norling</cp:lastModifiedBy>
  <cp:revision/>
  <dcterms:created xsi:type="dcterms:W3CDTF">2022-12-11T20:44:57Z</dcterms:created>
  <dcterms:modified xsi:type="dcterms:W3CDTF">2024-10-02T20:06:46Z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0x010100E81B167A58B0D347A79B275A208ACA46</vt:lpwstr>
  </property>
  <property fmtid="{D5CDD505-2E9C-101B-9397-08002B2CF9AE}" pid="3" name="MediaServiceImageTags">
    <vt:lpwstr/>
  </property>
</Properties>
</file>